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tabRatio="980" activeTab="0"/>
  </bookViews>
  <sheets>
    <sheet name="DDS-2017" sheetId="1" r:id="rId1"/>
  </sheets>
  <externalReferences>
    <externalReference r:id="rId4"/>
    <externalReference r:id="rId5"/>
  </externalReferences>
  <definedNames>
    <definedName name="bb">'[1]BOQ_Sagatavošanas darbi_'!#REF!</definedName>
    <definedName name="bill_01_total">#REF!</definedName>
    <definedName name="bill_02_total">#REF!</definedName>
    <definedName name="bill_03_total">#REF!</definedName>
    <definedName name="bill_03b_total">#REF!</definedName>
    <definedName name="bill_04_total">#REF!</definedName>
    <definedName name="bill_05_total">#REF!</definedName>
    <definedName name="bill_05b_total">#REF!</definedName>
    <definedName name="bill_06_total">#REF!</definedName>
    <definedName name="bill_07_total">#REF!</definedName>
    <definedName name="bill_07b_total">#REF!</definedName>
    <definedName name="bill_08_total">#REF!</definedName>
    <definedName name="bill_09_total">#REF!</definedName>
    <definedName name="bill_10_total">#REF!</definedName>
    <definedName name="bill_11_total">#REF!</definedName>
    <definedName name="bill_12_total">#REF!</definedName>
    <definedName name="bill_13_total">#REF!</definedName>
    <definedName name="bill_14_total">#REF!</definedName>
    <definedName name="bill_15_total">#REF!</definedName>
    <definedName name="bill_16_total">#REF!</definedName>
    <definedName name="bill_17_total">#REF!</definedName>
    <definedName name="bill_18_total">#REF!</definedName>
    <definedName name="bill_19_total">#REF!</definedName>
    <definedName name="bill_20_total">#REF!</definedName>
    <definedName name="bill_21_total">#REF!</definedName>
    <definedName name="bill_A_total">#REF!</definedName>
    <definedName name="bill_E_total">#REF!</definedName>
    <definedName name="eee">'[2]BOQ_Sagatavošanas darbi_'!#REF!</definedName>
    <definedName name="Excel_BuiltIn_Print_Area_1" localSheetId="0">'DDS-2017'!$B$1:$E$207</definedName>
    <definedName name="ggggggggggg">'[2]BOQ_Sagatavošanas darbi_'!#REF!</definedName>
    <definedName name="hhhhh">'[2]BOQ_Sagatavošanas darbi_'!#REF!</definedName>
    <definedName name="prec">#REF!</definedName>
    <definedName name="_xlnm.Print_Area" localSheetId="0">'DDS-2017'!$B$1:$G$62</definedName>
    <definedName name="_xlnm.Print_Titles" localSheetId="0">'DDS-2017'!$4:$6</definedName>
    <definedName name="side1">#REF!</definedName>
    <definedName name="side2">#REF!</definedName>
    <definedName name="Z_B19B6CB0_1B8D_438E_BE3A_32A14CAEFE93_.wvu.Cols" localSheetId="0" hidden="1">'DDS-2017'!$A:$A</definedName>
    <definedName name="Z_B19B6CB0_1B8D_438E_BE3A_32A14CAEFE93_.wvu.PrintArea" localSheetId="0" hidden="1">'DDS-2017'!$A$1:$G$206</definedName>
    <definedName name="Z_B19B6CB0_1B8D_438E_BE3A_32A14CAEFE93_.wvu.PrintTitles" localSheetId="0" hidden="1">'DDS-2017'!$4:$6</definedName>
  </definedNames>
  <calcPr fullCalcOnLoad="1"/>
</workbook>
</file>

<file path=xl/sharedStrings.xml><?xml version="1.0" encoding="utf-8"?>
<sst xmlns="http://schemas.openxmlformats.org/spreadsheetml/2006/main" count="114" uniqueCount="77">
  <si>
    <t>Darbu daudzums</t>
  </si>
  <si>
    <t>Inženierkomunikāciju daļas izbūves un rekonstrukcijas darbu izmaksu kopsavilkums</t>
  </si>
  <si>
    <t>Ceļu daļas izbūves un rekonstrukcijas darbu izmaksu kopsavilkums</t>
  </si>
  <si>
    <t>Būvkonstrukciju daļas izbūves darbu izmaksu kopsavilkums</t>
  </si>
  <si>
    <t>Nr.p.k.</t>
  </si>
  <si>
    <t>Izpildāmie darbi</t>
  </si>
  <si>
    <t>Mērvie- nība</t>
  </si>
  <si>
    <t>TKT kontakttīkla rekonstrukcijas un būvniecības izmaksas</t>
  </si>
  <si>
    <t>Luksoforu objektu rekonstrukcijas un būvniecības izmaksas</t>
  </si>
  <si>
    <t>1.1</t>
  </si>
  <si>
    <t>1.2</t>
  </si>
  <si>
    <t>Sagatavošanas darbi</t>
  </si>
  <si>
    <t>KS</t>
  </si>
  <si>
    <t>Papildus projektēšanas darbi</t>
  </si>
  <si>
    <t>Zemes darbi</t>
  </si>
  <si>
    <r>
      <t>m</t>
    </r>
    <r>
      <rPr>
        <sz val="10"/>
        <rFont val="Times New Roman"/>
        <family val="1"/>
      </rPr>
      <t>³</t>
    </r>
  </si>
  <si>
    <r>
      <t>m</t>
    </r>
    <r>
      <rPr>
        <sz val="10"/>
        <rFont val="Times New Roman"/>
        <family val="1"/>
      </rPr>
      <t>²</t>
    </r>
  </si>
  <si>
    <t>Pamati</t>
  </si>
  <si>
    <t>Veidņi un turas</t>
  </si>
  <si>
    <t>Stiegrojums</t>
  </si>
  <si>
    <t>t</t>
  </si>
  <si>
    <t>Betons</t>
  </si>
  <si>
    <t>Konstrukciju tērauds</t>
  </si>
  <si>
    <t xml:space="preserve">Koka konstrukcijas </t>
  </si>
  <si>
    <t>Hidroizolācija</t>
  </si>
  <si>
    <t>gab.</t>
  </si>
  <si>
    <t>Tiltiņa apgaismojuma ierīkošana</t>
  </si>
  <si>
    <t>Vienības cena (EUR)</t>
  </si>
  <si>
    <t>Darbu izmaksas (EUR)</t>
  </si>
  <si>
    <t xml:space="preserve">Esošā tiltiņa demontāža </t>
  </si>
  <si>
    <t xml:space="preserve">Darbu daudzumu saraksts </t>
  </si>
  <si>
    <t>m</t>
  </si>
  <si>
    <t>Column1</t>
  </si>
  <si>
    <t>Ceļa zīmes balsta uzstādīšana, ieskaitot  betona C16/20 pamatus (min. 0,30mx0,30mx0,50m)</t>
  </si>
  <si>
    <t>Škembas pārejas plātnēm</t>
  </si>
  <si>
    <t>Veidņi tilta gala balstiem</t>
  </si>
  <si>
    <t>Veidņi pārejas plātnēm</t>
  </si>
  <si>
    <t>Gala balstu urbpāļi</t>
  </si>
  <si>
    <t>Gala balstu uzkalas, atbalstsienas un spārni</t>
  </si>
  <si>
    <t>Pārejas plātnes</t>
  </si>
  <si>
    <t>Izlīdzinošā kārta (C16/20)</t>
  </si>
  <si>
    <t>Ceļa zīmes Nr.415 uzstādīšana</t>
  </si>
  <si>
    <t>Ceļa zīmes Nr.708 uzstādīšana</t>
  </si>
  <si>
    <t>Tilta balstu un laiduma ģeodēziskā nospraušana, iesk. autoceļa posma uz pieejām planēšanai</t>
  </si>
  <si>
    <t>Elastomēra balstīklas tipa B (200x150x52mm)</t>
  </si>
  <si>
    <t>Mobilizācija un būvlaukums</t>
  </si>
  <si>
    <t>Gājēju un velobraucēju tilts pāri Riežupei</t>
  </si>
  <si>
    <t>Konusu un nogāžu zem tilta planēšana</t>
  </si>
  <si>
    <t>Konusu un nogažu zem tilta nostiprināšana ar akmens bruģi cementa javā</t>
  </si>
  <si>
    <t>Škembas konusu un nogāžu zem tilta nostiprinājumam, iesk.atbalstus, un teknēm</t>
  </si>
  <si>
    <t>Veidņi nogāžu zem tilta nostiprinājuma atbalstiem</t>
  </si>
  <si>
    <r>
      <t xml:space="preserve">Nogāžu zem tilta </t>
    </r>
    <r>
      <rPr>
        <sz val="10"/>
        <rFont val="Arial"/>
        <family val="2"/>
      </rPr>
      <t>nostiprinājuma betona daļa, atbalsti un teknes</t>
    </r>
  </si>
  <si>
    <t>Bitumena mastika (ar grunti saskarošas betona virsmas izolācija) gala  balstiem un pārejām plātnēm</t>
  </si>
  <si>
    <r>
      <t xml:space="preserve">Ģeotekstila likšana tilta konusiem un </t>
    </r>
    <r>
      <rPr>
        <sz val="10"/>
        <rFont val="Arial"/>
        <family val="2"/>
      </rPr>
      <t>nogāzēm</t>
    </r>
    <r>
      <rPr>
        <sz val="10"/>
        <rFont val="Arial"/>
        <family val="2"/>
      </rPr>
      <t xml:space="preserve"> zem tilta, p=</t>
    </r>
    <r>
      <rPr>
        <sz val="10"/>
        <rFont val="Arial"/>
        <family val="2"/>
      </rPr>
      <t>400g/m</t>
    </r>
    <r>
      <rPr>
        <vertAlign val="superscript"/>
        <sz val="10"/>
        <rFont val="Arial"/>
        <family val="2"/>
      </rPr>
      <t>2</t>
    </r>
  </si>
  <si>
    <t>Drenējošā grunts balstu  aizbēršanai, iesk.sajūgumu ar uzbērumu, konusu un nogāžu zem tilta ierīkošanu</t>
  </si>
  <si>
    <r>
      <t>Nogāžu zem tilta nostiprinājuma betona daļa, atbalsti un teknes (</t>
    </r>
    <r>
      <rPr>
        <sz val="10"/>
        <rFont val="Arial"/>
        <family val="2"/>
      </rPr>
      <t>C30/37)</t>
    </r>
  </si>
  <si>
    <t>Būvbedru rakšana tilta balstu un sajūgumu izbūvei</t>
  </si>
  <si>
    <t>Cela  darbi</t>
  </si>
  <si>
    <r>
      <t>Ģeotekstila likšana sajūguma posmos, p=400g/m</t>
    </r>
    <r>
      <rPr>
        <vertAlign val="superscript"/>
        <sz val="10"/>
        <rFont val="Arial"/>
        <family val="2"/>
      </rPr>
      <t>2</t>
    </r>
  </si>
  <si>
    <t xml:space="preserve">Esošā ceļa seguma planēšana, iesk. asfalta seguma nojaukšanu atsevišķos posmos </t>
  </si>
  <si>
    <t>Dažadi darbi</t>
  </si>
  <si>
    <t>Akmeņu bērums nogāžu zem tilta atbalstiem</t>
  </si>
  <si>
    <r>
      <t xml:space="preserve">Laiduma tērauda  konstrukciju izgatavošana, montāža (tērauds </t>
    </r>
    <r>
      <rPr>
        <sz val="10"/>
        <rFont val="Arial"/>
        <family val="2"/>
      </rPr>
      <t>S355J2+N un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S275J2+N</t>
    </r>
    <r>
      <rPr>
        <sz val="10"/>
        <rFont val="Arial"/>
        <family val="2"/>
      </rPr>
      <t xml:space="preserve">) , iesk. tilta rokturus, un krāsošana </t>
    </r>
  </si>
  <si>
    <t>Balstu urbpāļu d=0,62m, l=8,0m ierīkošana</t>
  </si>
  <si>
    <r>
      <t>Pārejas plātnes (</t>
    </r>
    <r>
      <rPr>
        <sz val="10"/>
        <rFont val="Arial"/>
        <family val="2"/>
      </rPr>
      <t>C35/45</t>
    </r>
    <r>
      <rPr>
        <sz val="10"/>
        <rFont val="Arial"/>
        <family val="2"/>
      </rPr>
      <t>)</t>
    </r>
  </si>
  <si>
    <t>Tiltiņa ietves koka-polimēra dēļu SOLID uzstādīšana, iesk. stiprinājumus</t>
  </si>
  <si>
    <t>Gala balstu ārējo betona virsmu pārklāšana ar impregnējošo materiālu</t>
  </si>
  <si>
    <t>Zaļās zonas  planēšana un nostiprināšana ar augu zemi 20 cm biezumā, apsējot ar daudzgadīga zāliena sēklu maisījumu (^^^)</t>
  </si>
  <si>
    <t>Nolaižama tērauda staba uzstādīšana, ieskaitot betona C30/37 pamatus (0,5mx 0,5m x1,0m)</t>
  </si>
  <si>
    <r>
      <t>Gala balstu margu  izgatavošana, krāsošana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u</t>
    </r>
    <r>
      <rPr>
        <sz val="10"/>
        <rFont val="Arial"/>
        <family val="2"/>
      </rPr>
      <t>n uzstādīšana, iesk. iebetonējamās detaļas</t>
    </r>
  </si>
  <si>
    <r>
      <t>Laiduma  nožogojuma no sieta izgatavošana un montāža, iesk. krāso</t>
    </r>
    <r>
      <rPr>
        <sz val="10"/>
        <rFont val="Arial"/>
        <family val="2"/>
      </rPr>
      <t>šanu</t>
    </r>
  </si>
  <si>
    <t>0,00,</t>
  </si>
  <si>
    <t>Betona apmaļu 100.20.8., iesk. betona C 16/20  un šķembu pamata, izbūve tekņu ierīkošanai</t>
  </si>
  <si>
    <t xml:space="preserve">Gala balstu urbpāļi (C30/37)  </t>
  </si>
  <si>
    <t>Gala balstu uzkalas, atbalstsienas un spārni  (C35/45)</t>
  </si>
  <si>
    <t>Minerālmateriālu maisījuma fr.5-32 izbūve, iesk.bitumēna emulsiju un škēmbu fr.5-8</t>
  </si>
  <si>
    <t>Garensiju nerūsējošais tērauds tilta ietves klāja atbalstam, iesk. stūrīši ar enkuriem uz balstiem</t>
  </si>
</sst>
</file>

<file path=xl/styles.xml><?xml version="1.0" encoding="utf-8"?>
<styleSheet xmlns="http://schemas.openxmlformats.org/spreadsheetml/2006/main">
  <numFmts count="4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\$_-;\-* #,##0\$_-;_-* &quot;-$&quot;_-;_-@_-"/>
    <numFmt numFmtId="179" formatCode="_-* #,##0.00\$_-;\-* #,##0.00\$_-;_-* \-??\$_-;_-@_-"/>
    <numFmt numFmtId="180" formatCode="_-* #,##0.00_-;\-* #,##0.00_-;_-* \-??_-;_-@_-"/>
    <numFmt numFmtId="181" formatCode="_(* #,##0_);_(* \(#,##0\);_(* \-_);_(@_)"/>
    <numFmt numFmtId="182" formatCode="&quot;See Note  &quot;#"/>
    <numFmt numFmtId="183" formatCode="_(\$* #,##0_);_(\$* \(#,##0\);_(\$* \-_);_(@_)"/>
    <numFmt numFmtId="184" formatCode="_-* #,##0_-;\-* #,##0_-;_-* \-_-;_-@_-"/>
    <numFmt numFmtId="185" formatCode="_(* #,##0.00_);_(* \(#,##0.00\);_(* \-??_);_(@_)"/>
    <numFmt numFmtId="186" formatCode="0.0"/>
    <numFmt numFmtId="187" formatCode="0.000"/>
    <numFmt numFmtId="188" formatCode="#,##0.0"/>
    <numFmt numFmtId="189" formatCode="#,##0.000"/>
    <numFmt numFmtId="190" formatCode="0.00."/>
    <numFmt numFmtId="191" formatCode="[$-426]dddd\,\ yyyy&quot;. gada &quot;d\.\ mmmm"/>
    <numFmt numFmtId="192" formatCode="\100"/>
    <numFmt numFmtId="193" formatCode="0\+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"/>
    <numFmt numFmtId="199" formatCode="0.0000"/>
    <numFmt numFmtId="200" formatCode="General_)"/>
    <numFmt numFmtId="201" formatCode="_-* #,##0.00\ _L_s_-;\-* #,##0.00\ _L_s_-;_-* &quot;-&quot;??\ _L_s_-;_-@_-"/>
  </numFmts>
  <fonts count="57">
    <font>
      <sz val="10"/>
      <name val="Arial"/>
      <family val="2"/>
    </font>
    <font>
      <sz val="10"/>
      <name val="Helv"/>
      <family val="0"/>
    </font>
    <font>
      <sz val="10"/>
      <name val="Baltica"/>
      <family val="0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u val="single"/>
      <sz val="9"/>
      <color indexed="12"/>
      <name val="Arial"/>
      <family val="2"/>
    </font>
    <font>
      <sz val="10"/>
      <name val="Arial Cyr"/>
      <family val="2"/>
    </font>
    <font>
      <sz val="9.75"/>
      <name val="Arial"/>
      <family val="2"/>
    </font>
    <font>
      <sz val="9"/>
      <name val="TextBook"/>
      <family val="0"/>
    </font>
    <font>
      <sz val="8"/>
      <name val="Helv"/>
      <family val="2"/>
    </font>
    <font>
      <sz val="12"/>
      <name val="Courier New"/>
      <family val="3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1" fontId="0" fillId="0" borderId="0" applyFill="0" applyBorder="0" applyAlignment="0" applyProtection="0"/>
    <xf numFmtId="4" fontId="0" fillId="0" borderId="0" applyFill="0" applyBorder="0" applyAlignment="0" applyProtection="0"/>
    <xf numFmtId="0" fontId="2" fillId="0" borderId="0" applyNumberFormat="0">
      <alignment/>
      <protection/>
    </xf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29" borderId="0">
      <alignment/>
      <protection/>
    </xf>
    <xf numFmtId="0" fontId="4" fillId="3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9" fillId="31" borderId="1" applyNumberFormat="0" applyAlignment="0" applyProtection="0"/>
    <xf numFmtId="0" fontId="7" fillId="0" borderId="0">
      <alignment/>
      <protection/>
    </xf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 applyNumberFormat="0">
      <alignment horizontal="center"/>
      <protection/>
    </xf>
    <xf numFmtId="0" fontId="52" fillId="26" borderId="7" applyNumberFormat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2" fontId="10" fillId="0" borderId="0">
      <alignment horizontal="left"/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9" fontId="11" fillId="0" borderId="0" applyFill="0" applyAlignment="0" applyProtection="0"/>
    <xf numFmtId="185" fontId="11" fillId="0" borderId="0" applyFill="0" applyAlignment="0" applyProtection="0"/>
  </cellStyleXfs>
  <cellXfs count="162">
    <xf numFmtId="0" fontId="0" fillId="0" borderId="0" xfId="0" applyAlignment="1">
      <alignment/>
    </xf>
    <xf numFmtId="0" fontId="0" fillId="0" borderId="0" xfId="70" applyFont="1" applyFill="1" applyAlignment="1">
      <alignment vertical="center" wrapText="1"/>
      <protection/>
    </xf>
    <xf numFmtId="0" fontId="14" fillId="0" borderId="0" xfId="70" applyFont="1" applyFill="1" applyBorder="1" applyAlignment="1">
      <alignment horizontal="center" vertical="center" wrapText="1"/>
      <protection/>
    </xf>
    <xf numFmtId="0" fontId="0" fillId="0" borderId="0" xfId="70" applyFont="1" applyFill="1" applyAlignment="1">
      <alignment horizontal="center" vertical="center" wrapText="1"/>
      <protection/>
    </xf>
    <xf numFmtId="0" fontId="0" fillId="0" borderId="9" xfId="68" applyFont="1" applyFill="1" applyBorder="1" applyAlignment="1">
      <alignment horizontal="center" vertical="center"/>
      <protection/>
    </xf>
    <xf numFmtId="0" fontId="0" fillId="0" borderId="9" xfId="68" applyFont="1" applyFill="1" applyBorder="1" applyAlignment="1">
      <alignment horizontal="left" vertical="center" wrapText="1"/>
      <protection/>
    </xf>
    <xf numFmtId="4" fontId="14" fillId="0" borderId="0" xfId="70" applyNumberFormat="1" applyFont="1" applyFill="1" applyBorder="1" applyAlignment="1">
      <alignment horizontal="center" vertical="center" wrapText="1"/>
      <protection/>
    </xf>
    <xf numFmtId="4" fontId="0" fillId="0" borderId="0" xfId="70" applyNumberFormat="1" applyFont="1" applyFill="1" applyAlignment="1">
      <alignment horizontal="center" vertical="center" wrapText="1"/>
      <protection/>
    </xf>
    <xf numFmtId="4" fontId="0" fillId="0" borderId="0" xfId="70" applyNumberFormat="1" applyFont="1" applyFill="1" applyAlignment="1">
      <alignment vertical="center" wrapText="1"/>
      <protection/>
    </xf>
    <xf numFmtId="0" fontId="0" fillId="33" borderId="0" xfId="70" applyFont="1" applyFill="1" applyAlignment="1">
      <alignment vertical="center" wrapText="1"/>
      <protection/>
    </xf>
    <xf numFmtId="0" fontId="0" fillId="33" borderId="0" xfId="70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70" applyFont="1" applyFill="1" applyAlignment="1">
      <alignment vertical="center" wrapText="1"/>
      <protection/>
    </xf>
    <xf numFmtId="0" fontId="0" fillId="0" borderId="0" xfId="70" applyFont="1" applyFill="1" applyAlignment="1">
      <alignment vertical="center" wrapText="1"/>
      <protection/>
    </xf>
    <xf numFmtId="0" fontId="0" fillId="0" borderId="0" xfId="70" applyFont="1" applyFill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center" vertical="center"/>
    </xf>
    <xf numFmtId="0" fontId="13" fillId="0" borderId="0" xfId="68" applyFont="1" applyFill="1" applyBorder="1" applyAlignment="1">
      <alignment horizontal="left" vertical="center" wrapText="1"/>
      <protection/>
    </xf>
    <xf numFmtId="0" fontId="0" fillId="0" borderId="0" xfId="68" applyFont="1" applyFill="1" applyBorder="1" applyAlignment="1">
      <alignment horizontal="left" vertical="center" wrapText="1"/>
      <protection/>
    </xf>
    <xf numFmtId="0" fontId="0" fillId="0" borderId="0" xfId="70" applyFont="1" applyFill="1" applyBorder="1" applyAlignment="1">
      <alignment vertical="center" wrapText="1"/>
      <protection/>
    </xf>
    <xf numFmtId="0" fontId="13" fillId="0" borderId="0" xfId="70" applyFont="1" applyFill="1" applyBorder="1" applyAlignment="1">
      <alignment vertical="center" wrapText="1"/>
      <protection/>
    </xf>
    <xf numFmtId="0" fontId="0" fillId="0" borderId="0" xfId="68" applyFont="1" applyFill="1" applyBorder="1" applyAlignment="1">
      <alignment horizontal="left" vertical="center"/>
      <protection/>
    </xf>
    <xf numFmtId="0" fontId="0" fillId="0" borderId="0" xfId="70" applyFont="1" applyFill="1" applyBorder="1" applyAlignment="1">
      <alignment horizontal="left" vertical="center" wrapText="1"/>
      <protection/>
    </xf>
    <xf numFmtId="0" fontId="13" fillId="0" borderId="0" xfId="6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10" xfId="68" applyFont="1" applyFill="1" applyBorder="1" applyAlignment="1">
      <alignment horizontal="left" vertical="center" wrapText="1"/>
      <protection/>
    </xf>
    <xf numFmtId="0" fontId="0" fillId="0" borderId="11" xfId="68" applyFont="1" applyFill="1" applyBorder="1" applyAlignment="1">
      <alignment horizontal="center" vertical="center" wrapText="1"/>
      <protection/>
    </xf>
    <xf numFmtId="4" fontId="0" fillId="0" borderId="12" xfId="70" applyNumberFormat="1" applyFont="1" applyFill="1" applyBorder="1" applyAlignment="1">
      <alignment horizontal="right" vertical="center" wrapText="1"/>
      <protection/>
    </xf>
    <xf numFmtId="0" fontId="0" fillId="0" borderId="13" xfId="68" applyFont="1" applyFill="1" applyBorder="1" applyAlignment="1">
      <alignment horizontal="center" vertical="center" wrapText="1"/>
      <protection/>
    </xf>
    <xf numFmtId="0" fontId="0" fillId="0" borderId="14" xfId="68" applyFont="1" applyFill="1" applyBorder="1" applyAlignment="1">
      <alignment horizontal="left" vertical="center" wrapText="1"/>
      <protection/>
    </xf>
    <xf numFmtId="0" fontId="0" fillId="0" borderId="10" xfId="68" applyFont="1" applyFill="1" applyBorder="1" applyAlignment="1">
      <alignment horizontal="center" vertical="center"/>
      <protection/>
    </xf>
    <xf numFmtId="4" fontId="0" fillId="0" borderId="15" xfId="70" applyNumberFormat="1" applyFont="1" applyFill="1" applyBorder="1" applyAlignment="1">
      <alignment horizontal="right" vertical="center" wrapText="1"/>
      <protection/>
    </xf>
    <xf numFmtId="0" fontId="0" fillId="0" borderId="14" xfId="68" applyFont="1" applyFill="1" applyBorder="1" applyAlignment="1">
      <alignment horizontal="center" vertical="center"/>
      <protection/>
    </xf>
    <xf numFmtId="0" fontId="0" fillId="0" borderId="16" xfId="68" applyFont="1" applyFill="1" applyBorder="1" applyAlignment="1">
      <alignment horizontal="left" vertical="center" wrapText="1"/>
      <protection/>
    </xf>
    <xf numFmtId="0" fontId="0" fillId="0" borderId="16" xfId="68" applyFont="1" applyFill="1" applyBorder="1" applyAlignment="1">
      <alignment horizontal="center" vertical="center"/>
      <protection/>
    </xf>
    <xf numFmtId="4" fontId="0" fillId="0" borderId="17" xfId="70" applyNumberFormat="1" applyFont="1" applyFill="1" applyBorder="1" applyAlignment="1">
      <alignment horizontal="right" vertical="center" wrapText="1"/>
      <protection/>
    </xf>
    <xf numFmtId="0" fontId="0" fillId="0" borderId="13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center" vertical="center"/>
      <protection/>
    </xf>
    <xf numFmtId="2" fontId="0" fillId="0" borderId="0" xfId="69" applyNumberFormat="1" applyFont="1" applyFill="1" applyBorder="1" applyAlignment="1">
      <alignment horizontal="center" vertical="center"/>
      <protection/>
    </xf>
    <xf numFmtId="4" fontId="0" fillId="0" borderId="0" xfId="70" applyNumberFormat="1" applyFont="1" applyFill="1" applyBorder="1" applyAlignment="1">
      <alignment horizontal="right" vertical="center" wrapText="1"/>
      <protection/>
    </xf>
    <xf numFmtId="0" fontId="0" fillId="0" borderId="18" xfId="68" applyFont="1" applyFill="1" applyBorder="1" applyAlignment="1">
      <alignment horizontal="center" vertical="center"/>
      <protection/>
    </xf>
    <xf numFmtId="4" fontId="0" fillId="0" borderId="0" xfId="69" applyNumberFormat="1" applyFont="1" applyFill="1" applyBorder="1" applyAlignment="1">
      <alignment horizontal="center" vertical="center"/>
      <protection/>
    </xf>
    <xf numFmtId="0" fontId="0" fillId="0" borderId="0" xfId="70" applyFont="1" applyFill="1" applyBorder="1" applyAlignment="1">
      <alignment horizontal="center" vertical="center" wrapText="1"/>
      <protection/>
    </xf>
    <xf numFmtId="4" fontId="0" fillId="0" borderId="0" xfId="70" applyNumberFormat="1" applyFont="1" applyFill="1" applyBorder="1" applyAlignment="1">
      <alignment horizontal="center" vertical="center" wrapText="1"/>
      <protection/>
    </xf>
    <xf numFmtId="2" fontId="0" fillId="0" borderId="0" xfId="70" applyNumberFormat="1" applyFont="1" applyFill="1" applyBorder="1" applyAlignment="1">
      <alignment horizontal="center" vertical="center" wrapText="1"/>
      <protection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" fontId="0" fillId="0" borderId="0" xfId="70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" fontId="0" fillId="0" borderId="0" xfId="70" applyNumberFormat="1" applyFont="1" applyFill="1" applyBorder="1" applyAlignment="1">
      <alignment horizontal="right" vertical="center" wrapText="1"/>
      <protection/>
    </xf>
    <xf numFmtId="2" fontId="0" fillId="0" borderId="0" xfId="0" applyNumberFormat="1" applyFont="1" applyFill="1" applyBorder="1" applyAlignment="1">
      <alignment horizontal="center" vertical="center"/>
    </xf>
    <xf numFmtId="0" fontId="13" fillId="0" borderId="0" xfId="68" applyFont="1" applyFill="1" applyBorder="1" applyAlignment="1">
      <alignment horizontal="left" vertical="center"/>
      <protection/>
    </xf>
    <xf numFmtId="4" fontId="13" fillId="0" borderId="0" xfId="70" applyNumberFormat="1" applyFont="1" applyFill="1" applyBorder="1" applyAlignment="1">
      <alignment horizontal="right" vertical="center" wrapText="1"/>
      <protection/>
    </xf>
    <xf numFmtId="0" fontId="13" fillId="0" borderId="0" xfId="68" applyFont="1" applyFill="1" applyBorder="1" applyAlignment="1">
      <alignment horizontal="left" vertical="center"/>
      <protection/>
    </xf>
    <xf numFmtId="4" fontId="13" fillId="0" borderId="0" xfId="68" applyNumberFormat="1" applyFont="1" applyFill="1" applyBorder="1" applyAlignment="1">
      <alignment horizontal="left" vertical="center"/>
      <protection/>
    </xf>
    <xf numFmtId="4" fontId="13" fillId="0" borderId="0" xfId="70" applyNumberFormat="1" applyFont="1" applyFill="1" applyBorder="1" applyAlignment="1">
      <alignment horizontal="center" vertical="center" wrapText="1"/>
      <protection/>
    </xf>
    <xf numFmtId="4" fontId="0" fillId="0" borderId="0" xfId="70" applyNumberFormat="1" applyFont="1" applyFill="1" applyBorder="1" applyAlignment="1">
      <alignment vertical="center" wrapText="1"/>
      <protection/>
    </xf>
    <xf numFmtId="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33" borderId="0" xfId="70" applyFont="1" applyFill="1" applyBorder="1" applyAlignment="1">
      <alignment horizontal="center" vertical="center" wrapText="1"/>
      <protection/>
    </xf>
    <xf numFmtId="0" fontId="0" fillId="33" borderId="9" xfId="68" applyFont="1" applyFill="1" applyBorder="1" applyAlignment="1">
      <alignment horizontal="center" vertical="center"/>
      <protection/>
    </xf>
    <xf numFmtId="0" fontId="0" fillId="0" borderId="10" xfId="68" applyFont="1" applyFill="1" applyBorder="1" applyAlignment="1">
      <alignment horizontal="center" vertical="center" wrapText="1"/>
      <protection/>
    </xf>
    <xf numFmtId="0" fontId="0" fillId="0" borderId="9" xfId="68" applyFont="1" applyFill="1" applyBorder="1" applyAlignment="1">
      <alignment horizontal="center" vertical="center" wrapText="1"/>
      <protection/>
    </xf>
    <xf numFmtId="4" fontId="0" fillId="0" borderId="9" xfId="69" applyNumberFormat="1" applyFont="1" applyFill="1" applyBorder="1" applyAlignment="1">
      <alignment horizontal="center" vertical="center"/>
      <protection/>
    </xf>
    <xf numFmtId="2" fontId="0" fillId="0" borderId="9" xfId="70" applyNumberFormat="1" applyFont="1" applyFill="1" applyBorder="1" applyAlignment="1">
      <alignment vertical="center" wrapText="1"/>
      <protection/>
    </xf>
    <xf numFmtId="2" fontId="0" fillId="0" borderId="10" xfId="70" applyNumberFormat="1" applyFont="1" applyFill="1" applyBorder="1" applyAlignment="1">
      <alignment vertical="center" wrapText="1"/>
      <protection/>
    </xf>
    <xf numFmtId="2" fontId="0" fillId="0" borderId="14" xfId="70" applyNumberFormat="1" applyFont="1" applyFill="1" applyBorder="1" applyAlignment="1">
      <alignment vertical="center" wrapText="1"/>
      <protection/>
    </xf>
    <xf numFmtId="2" fontId="0" fillId="33" borderId="9" xfId="70" applyNumberFormat="1" applyFont="1" applyFill="1" applyBorder="1" applyAlignment="1">
      <alignment vertical="center" wrapText="1"/>
      <protection/>
    </xf>
    <xf numFmtId="2" fontId="0" fillId="0" borderId="16" xfId="70" applyNumberFormat="1" applyFont="1" applyFill="1" applyBorder="1" applyAlignment="1">
      <alignment vertical="center" wrapText="1"/>
      <protection/>
    </xf>
    <xf numFmtId="2" fontId="0" fillId="0" borderId="10" xfId="70" applyNumberFormat="1" applyFont="1" applyFill="1" applyBorder="1" applyAlignment="1" quotePrefix="1">
      <alignment vertical="center" wrapText="1"/>
      <protection/>
    </xf>
    <xf numFmtId="2" fontId="0" fillId="0" borderId="9" xfId="70" applyNumberFormat="1" applyFont="1" applyFill="1" applyBorder="1" applyAlignment="1" quotePrefix="1">
      <alignment vertical="center" wrapText="1"/>
      <protection/>
    </xf>
    <xf numFmtId="2" fontId="0" fillId="0" borderId="10" xfId="68" applyNumberFormat="1" applyFont="1" applyFill="1" applyBorder="1" applyAlignment="1">
      <alignment vertical="center" wrapText="1"/>
      <protection/>
    </xf>
    <xf numFmtId="0" fontId="0" fillId="0" borderId="20" xfId="70" applyFont="1" applyFill="1" applyBorder="1" applyAlignment="1">
      <alignment vertical="center" wrapText="1"/>
      <protection/>
    </xf>
    <xf numFmtId="0" fontId="0" fillId="0" borderId="21" xfId="70" applyFont="1" applyFill="1" applyBorder="1" applyAlignment="1">
      <alignment vertical="center" wrapText="1"/>
      <protection/>
    </xf>
    <xf numFmtId="0" fontId="0" fillId="34" borderId="22" xfId="70" applyFont="1" applyFill="1" applyBorder="1" applyAlignment="1">
      <alignment horizontal="center" vertical="center" wrapText="1"/>
      <protection/>
    </xf>
    <xf numFmtId="0" fontId="0" fillId="34" borderId="14" xfId="70" applyFont="1" applyFill="1" applyBorder="1" applyAlignment="1">
      <alignment horizontal="center" vertical="center" wrapText="1"/>
      <protection/>
    </xf>
    <xf numFmtId="0" fontId="0" fillId="34" borderId="23" xfId="70" applyFont="1" applyFill="1" applyBorder="1" applyAlignment="1">
      <alignment horizontal="center" vertical="center" wrapText="1"/>
      <protection/>
    </xf>
    <xf numFmtId="0" fontId="17" fillId="34" borderId="24" xfId="70" applyFont="1" applyFill="1" applyBorder="1" applyAlignment="1">
      <alignment horizontal="left" vertical="center" wrapText="1"/>
      <protection/>
    </xf>
    <xf numFmtId="0" fontId="15" fillId="34" borderId="25" xfId="0" applyFont="1" applyFill="1" applyBorder="1" applyAlignment="1">
      <alignment/>
    </xf>
    <xf numFmtId="0" fontId="15" fillId="34" borderId="26" xfId="0" applyFont="1" applyFill="1" applyBorder="1" applyAlignment="1">
      <alignment/>
    </xf>
    <xf numFmtId="0" fontId="15" fillId="34" borderId="27" xfId="70" applyFont="1" applyFill="1" applyBorder="1" applyAlignment="1">
      <alignment horizontal="center" vertical="center" wrapText="1"/>
      <protection/>
    </xf>
    <xf numFmtId="0" fontId="13" fillId="34" borderId="24" xfId="70" applyFont="1" applyFill="1" applyBorder="1" applyAlignment="1">
      <alignment vertical="center" wrapText="1"/>
      <protection/>
    </xf>
    <xf numFmtId="0" fontId="0" fillId="34" borderId="25" xfId="68" applyFont="1" applyFill="1" applyBorder="1" applyAlignment="1">
      <alignment horizontal="center" vertical="center"/>
      <protection/>
    </xf>
    <xf numFmtId="2" fontId="0" fillId="34" borderId="25" xfId="70" applyNumberFormat="1" applyFont="1" applyFill="1" applyBorder="1" applyAlignment="1" quotePrefix="1">
      <alignment vertical="center" wrapText="1"/>
      <protection/>
    </xf>
    <xf numFmtId="4" fontId="0" fillId="34" borderId="26" xfId="70" applyNumberFormat="1" applyFont="1" applyFill="1" applyBorder="1" applyAlignment="1">
      <alignment horizontal="right" vertical="center" wrapText="1"/>
      <protection/>
    </xf>
    <xf numFmtId="2" fontId="0" fillId="34" borderId="25" xfId="69" applyNumberFormat="1" applyFont="1" applyFill="1" applyBorder="1" applyAlignment="1">
      <alignment horizontal="center" vertical="center"/>
      <protection/>
    </xf>
    <xf numFmtId="2" fontId="0" fillId="34" borderId="25" xfId="70" applyNumberFormat="1" applyFont="1" applyFill="1" applyBorder="1" applyAlignment="1">
      <alignment vertical="center" wrapText="1"/>
      <protection/>
    </xf>
    <xf numFmtId="0" fontId="13" fillId="34" borderId="25" xfId="68" applyFont="1" applyFill="1" applyBorder="1" applyAlignment="1">
      <alignment horizontal="left" vertical="center" wrapText="1"/>
      <protection/>
    </xf>
    <xf numFmtId="2" fontId="13" fillId="34" borderId="25" xfId="68" applyNumberFormat="1" applyFont="1" applyFill="1" applyBorder="1" applyAlignment="1">
      <alignment vertical="center" wrapText="1"/>
      <protection/>
    </xf>
    <xf numFmtId="0" fontId="13" fillId="34" borderId="26" xfId="68" applyFont="1" applyFill="1" applyBorder="1" applyAlignment="1">
      <alignment horizontal="left" vertical="center" wrapText="1"/>
      <protection/>
    </xf>
    <xf numFmtId="0" fontId="13" fillId="34" borderId="24" xfId="68" applyFont="1" applyFill="1" applyBorder="1" applyAlignment="1">
      <alignment horizontal="left" vertical="center" wrapText="1"/>
      <protection/>
    </xf>
    <xf numFmtId="4" fontId="0" fillId="35" borderId="9" xfId="69" applyNumberFormat="1" applyFont="1" applyFill="1" applyBorder="1" applyAlignment="1">
      <alignment horizontal="center" vertical="center"/>
      <protection/>
    </xf>
    <xf numFmtId="2" fontId="0" fillId="35" borderId="9" xfId="69" applyNumberFormat="1" applyFont="1" applyFill="1" applyBorder="1" applyAlignment="1">
      <alignment horizontal="center" vertical="center"/>
      <protection/>
    </xf>
    <xf numFmtId="4" fontId="0" fillId="35" borderId="14" xfId="69" applyNumberFormat="1" applyFont="1" applyFill="1" applyBorder="1" applyAlignment="1">
      <alignment horizontal="center" vertical="center"/>
      <protection/>
    </xf>
    <xf numFmtId="2" fontId="0" fillId="35" borderId="16" xfId="69" applyNumberFormat="1" applyFont="1" applyFill="1" applyBorder="1" applyAlignment="1">
      <alignment horizontal="center" vertical="center"/>
      <protection/>
    </xf>
    <xf numFmtId="4" fontId="0" fillId="35" borderId="9" xfId="70" applyNumberFormat="1" applyFont="1" applyFill="1" applyBorder="1" applyAlignment="1">
      <alignment horizontal="center" vertical="center" wrapText="1"/>
      <protection/>
    </xf>
    <xf numFmtId="0" fontId="0" fillId="34" borderId="28" xfId="68" applyFont="1" applyFill="1" applyBorder="1" applyAlignment="1">
      <alignment horizontal="center" vertical="center"/>
      <protection/>
    </xf>
    <xf numFmtId="4" fontId="0" fillId="34" borderId="28" xfId="69" applyNumberFormat="1" applyFont="1" applyFill="1" applyBorder="1" applyAlignment="1">
      <alignment horizontal="center" vertical="center"/>
      <protection/>
    </xf>
    <xf numFmtId="2" fontId="0" fillId="34" borderId="28" xfId="70" applyNumberFormat="1" applyFont="1" applyFill="1" applyBorder="1" applyAlignment="1" quotePrefix="1">
      <alignment vertical="center" wrapText="1"/>
      <protection/>
    </xf>
    <xf numFmtId="2" fontId="0" fillId="34" borderId="29" xfId="70" applyNumberFormat="1" applyFont="1" applyFill="1" applyBorder="1" applyAlignment="1" quotePrefix="1">
      <alignment vertical="center" wrapText="1"/>
      <protection/>
    </xf>
    <xf numFmtId="0" fontId="15" fillId="34" borderId="30" xfId="70" applyFont="1" applyFill="1" applyBorder="1" applyAlignment="1">
      <alignment horizontal="center" vertical="center" wrapText="1"/>
      <protection/>
    </xf>
    <xf numFmtId="0" fontId="0" fillId="35" borderId="31" xfId="70" applyFont="1" applyFill="1" applyBorder="1" applyAlignment="1">
      <alignment vertical="center" wrapText="1"/>
      <protection/>
    </xf>
    <xf numFmtId="0" fontId="0" fillId="0" borderId="31" xfId="70" applyFont="1" applyFill="1" applyBorder="1" applyAlignment="1">
      <alignment horizontal="center" vertical="center" wrapText="1"/>
      <protection/>
    </xf>
    <xf numFmtId="4" fontId="0" fillId="0" borderId="31" xfId="70" applyNumberFormat="1" applyFont="1" applyFill="1" applyBorder="1" applyAlignment="1">
      <alignment horizontal="center" vertical="center" wrapText="1"/>
      <protection/>
    </xf>
    <xf numFmtId="4" fontId="0" fillId="0" borderId="31" xfId="70" applyNumberFormat="1" applyFont="1" applyFill="1" applyBorder="1" applyAlignment="1">
      <alignment horizontal="right" vertical="center" wrapText="1"/>
      <protection/>
    </xf>
    <xf numFmtId="4" fontId="0" fillId="0" borderId="32" xfId="70" applyNumberFormat="1" applyFont="1" applyFill="1" applyBorder="1" applyAlignment="1">
      <alignment horizontal="right" vertical="center" wrapText="1"/>
      <protection/>
    </xf>
    <xf numFmtId="0" fontId="0" fillId="34" borderId="27" xfId="70" applyFont="1" applyFill="1" applyBorder="1" applyAlignment="1">
      <alignment horizontal="center" vertical="center" wrapText="1"/>
      <protection/>
    </xf>
    <xf numFmtId="1" fontId="15" fillId="34" borderId="27" xfId="70" applyNumberFormat="1" applyFont="1" applyFill="1" applyBorder="1" applyAlignment="1">
      <alignment horizontal="center" vertical="center" wrapText="1"/>
      <protection/>
    </xf>
    <xf numFmtId="0" fontId="0" fillId="33" borderId="9" xfId="0" applyFont="1" applyFill="1" applyBorder="1" applyAlignment="1">
      <alignment horizontal="left" vertical="center" wrapText="1"/>
    </xf>
    <xf numFmtId="2" fontId="0" fillId="0" borderId="10" xfId="69" applyNumberFormat="1" applyFont="1" applyFill="1" applyBorder="1" applyAlignment="1">
      <alignment horizontal="center" vertical="center"/>
      <protection/>
    </xf>
    <xf numFmtId="0" fontId="0" fillId="0" borderId="10" xfId="68" applyFont="1" applyFill="1" applyBorder="1" applyAlignment="1">
      <alignment horizontal="left" vertical="center" wrapText="1"/>
      <protection/>
    </xf>
    <xf numFmtId="4" fontId="0" fillId="0" borderId="33" xfId="70" applyNumberFormat="1" applyFont="1" applyFill="1" applyBorder="1" applyAlignment="1">
      <alignment horizontal="right" vertical="center" wrapText="1"/>
      <protection/>
    </xf>
    <xf numFmtId="0" fontId="0" fillId="0" borderId="34" xfId="68" applyFont="1" applyFill="1" applyBorder="1" applyAlignment="1">
      <alignment horizontal="left" vertical="center" wrapText="1"/>
      <protection/>
    </xf>
    <xf numFmtId="0" fontId="0" fillId="0" borderId="34" xfId="68" applyFont="1" applyFill="1" applyBorder="1" applyAlignment="1">
      <alignment horizontal="left" vertical="center" wrapText="1"/>
      <protection/>
    </xf>
    <xf numFmtId="4" fontId="0" fillId="0" borderId="26" xfId="70" applyNumberFormat="1" applyFont="1" applyFill="1" applyBorder="1" applyAlignment="1">
      <alignment horizontal="right" vertical="center" wrapText="1"/>
      <protection/>
    </xf>
    <xf numFmtId="0" fontId="0" fillId="0" borderId="24" xfId="68" applyFont="1" applyFill="1" applyBorder="1" applyAlignment="1">
      <alignment horizontal="left" vertical="center" wrapText="1"/>
      <protection/>
    </xf>
    <xf numFmtId="0" fontId="0" fillId="0" borderId="22" xfId="68" applyFont="1" applyFill="1" applyBorder="1" applyAlignment="1">
      <alignment horizontal="left" vertical="center" wrapText="1"/>
      <protection/>
    </xf>
    <xf numFmtId="0" fontId="0" fillId="0" borderId="9" xfId="68" applyFont="1" applyFill="1" applyBorder="1" applyAlignment="1">
      <alignment horizontal="left" vertical="center" wrapText="1"/>
      <protection/>
    </xf>
    <xf numFmtId="2" fontId="0" fillId="35" borderId="9" xfId="68" applyNumberFormat="1" applyFont="1" applyFill="1" applyBorder="1" applyAlignment="1">
      <alignment horizontal="center" vertical="center" wrapText="1"/>
      <protection/>
    </xf>
    <xf numFmtId="4" fontId="0" fillId="0" borderId="9" xfId="70" applyNumberFormat="1" applyFont="1" applyFill="1" applyBorder="1" applyAlignment="1">
      <alignment horizontal="right" vertical="center" wrapText="1"/>
      <protection/>
    </xf>
    <xf numFmtId="2" fontId="0" fillId="0" borderId="9" xfId="69" applyNumberFormat="1" applyFont="1" applyFill="1" applyBorder="1" applyAlignment="1">
      <alignment horizontal="center" vertical="center"/>
      <protection/>
    </xf>
    <xf numFmtId="0" fontId="0" fillId="34" borderId="35" xfId="70" applyFont="1" applyFill="1" applyBorder="1" applyAlignment="1">
      <alignment horizontal="center" vertical="center" wrapText="1"/>
      <protection/>
    </xf>
    <xf numFmtId="0" fontId="0" fillId="34" borderId="36" xfId="70" applyFont="1" applyFill="1" applyBorder="1" applyAlignment="1">
      <alignment horizontal="center" vertical="center" wrapText="1"/>
      <protection/>
    </xf>
    <xf numFmtId="0" fontId="17" fillId="34" borderId="22" xfId="70" applyFont="1" applyFill="1" applyBorder="1" applyAlignment="1">
      <alignment horizontal="center" vertical="center" wrapText="1"/>
      <protection/>
    </xf>
    <xf numFmtId="0" fontId="13" fillId="36" borderId="9" xfId="70" applyFont="1" applyFill="1" applyBorder="1" applyAlignment="1">
      <alignment vertical="center" wrapText="1"/>
      <protection/>
    </xf>
    <xf numFmtId="0" fontId="0" fillId="0" borderId="9" xfId="70" applyFont="1" applyFill="1" applyBorder="1" applyAlignment="1">
      <alignment horizontal="left" vertical="center" wrapText="1"/>
      <protection/>
    </xf>
    <xf numFmtId="4" fontId="0" fillId="0" borderId="28" xfId="69" applyNumberFormat="1" applyFont="1" applyFill="1" applyBorder="1" applyAlignment="1">
      <alignment horizontal="center" vertical="center"/>
      <protection/>
    </xf>
    <xf numFmtId="0" fontId="13" fillId="36" borderId="9" xfId="0" applyFont="1" applyFill="1" applyBorder="1" applyAlignment="1">
      <alignment horizontal="left" vertical="center" wrapText="1"/>
    </xf>
    <xf numFmtId="4" fontId="0" fillId="0" borderId="29" xfId="70" applyNumberFormat="1" applyFont="1" applyFill="1" applyBorder="1" applyAlignment="1">
      <alignment horizontal="right" vertical="center" wrapText="1"/>
      <protection/>
    </xf>
    <xf numFmtId="0" fontId="0" fillId="0" borderId="9" xfId="0" applyFont="1" applyFill="1" applyBorder="1" applyAlignment="1">
      <alignment horizontal="left" vertical="center" wrapText="1"/>
    </xf>
    <xf numFmtId="0" fontId="15" fillId="34" borderId="9" xfId="70" applyFont="1" applyFill="1" applyBorder="1" applyAlignment="1">
      <alignment horizontal="center" vertical="center" wrapText="1"/>
      <protection/>
    </xf>
    <xf numFmtId="2" fontId="56" fillId="0" borderId="9" xfId="70" applyNumberFormat="1" applyFont="1" applyFill="1" applyBorder="1" applyAlignment="1">
      <alignment vertical="center" wrapText="1"/>
      <protection/>
    </xf>
    <xf numFmtId="2" fontId="0" fillId="0" borderId="9" xfId="68" applyNumberFormat="1" applyFont="1" applyFill="1" applyBorder="1" applyAlignment="1">
      <alignment horizontal="center" vertical="center"/>
      <protection/>
    </xf>
    <xf numFmtId="2" fontId="0" fillId="0" borderId="14" xfId="69" applyNumberFormat="1" applyFont="1" applyFill="1" applyBorder="1" applyAlignment="1">
      <alignment horizontal="center" vertical="center"/>
      <protection/>
    </xf>
    <xf numFmtId="0" fontId="0" fillId="0" borderId="0" xfId="70" applyFont="1" applyFill="1" applyAlignment="1">
      <alignment horizontal="center" vertical="center" wrapText="1"/>
      <protection/>
    </xf>
    <xf numFmtId="4" fontId="13" fillId="0" borderId="37" xfId="67" applyNumberFormat="1" applyFont="1" applyFill="1" applyBorder="1" applyAlignment="1">
      <alignment horizontal="center" vertical="center" wrapText="1"/>
      <protection/>
    </xf>
    <xf numFmtId="4" fontId="13" fillId="0" borderId="15" xfId="67" applyNumberFormat="1" applyFont="1" applyFill="1" applyBorder="1" applyAlignment="1">
      <alignment horizontal="center" vertical="center" wrapText="1"/>
      <protection/>
    </xf>
    <xf numFmtId="0" fontId="16" fillId="37" borderId="0" xfId="76" applyFont="1" applyFill="1" applyBorder="1" applyAlignment="1">
      <alignment horizontal="left" vertical="top" wrapText="1"/>
      <protection/>
    </xf>
    <xf numFmtId="0" fontId="13" fillId="0" borderId="0" xfId="68" applyFont="1" applyFill="1" applyBorder="1" applyAlignment="1">
      <alignment horizontal="left" vertical="center"/>
      <protection/>
    </xf>
    <xf numFmtId="0" fontId="16" fillId="0" borderId="0" xfId="70" applyFont="1" applyFill="1" applyBorder="1" applyAlignment="1">
      <alignment horizontal="center" vertical="center" wrapText="1"/>
      <protection/>
    </xf>
    <xf numFmtId="0" fontId="18" fillId="0" borderId="0" xfId="70" applyFont="1" applyFill="1" applyBorder="1" applyAlignment="1">
      <alignment horizontal="center" vertical="center" wrapText="1"/>
      <protection/>
    </xf>
    <xf numFmtId="0" fontId="18" fillId="0" borderId="0" xfId="70" applyFont="1" applyFill="1" applyBorder="1" applyAlignment="1">
      <alignment horizontal="center" vertical="center" wrapText="1"/>
      <protection/>
    </xf>
    <xf numFmtId="0" fontId="13" fillId="0" borderId="38" xfId="67" applyFont="1" applyFill="1" applyBorder="1" applyAlignment="1">
      <alignment horizontal="center" vertical="center" wrapText="1"/>
      <protection/>
    </xf>
    <xf numFmtId="0" fontId="13" fillId="0" borderId="27" xfId="67" applyFont="1" applyFill="1" applyBorder="1" applyAlignment="1">
      <alignment horizontal="center" vertical="center" wrapText="1"/>
      <protection/>
    </xf>
    <xf numFmtId="0" fontId="13" fillId="0" borderId="9" xfId="67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0" fontId="13" fillId="0" borderId="39" xfId="67" applyFont="1" applyFill="1" applyBorder="1" applyAlignment="1">
      <alignment horizontal="center" vertical="center" wrapText="1"/>
      <protection/>
    </xf>
    <xf numFmtId="0" fontId="13" fillId="0" borderId="10" xfId="67" applyFont="1" applyFill="1" applyBorder="1" applyAlignment="1">
      <alignment horizontal="center" vertical="center" wrapText="1"/>
      <protection/>
    </xf>
    <xf numFmtId="4" fontId="13" fillId="0" borderId="39" xfId="67" applyNumberFormat="1" applyFont="1" applyFill="1" applyBorder="1" applyAlignment="1">
      <alignment horizontal="center" vertical="center" wrapText="1"/>
      <protection/>
    </xf>
    <xf numFmtId="4" fontId="13" fillId="0" borderId="10" xfId="67" applyNumberFormat="1" applyFont="1" applyFill="1" applyBorder="1" applyAlignment="1">
      <alignment horizontal="center" vertical="center" wrapText="1"/>
      <protection/>
    </xf>
  </cellXfs>
  <cellStyles count="72">
    <cellStyle name="Normal" xfId="0"/>
    <cellStyle name="?_x0002_nt?_x0002_ie?_x0002_de?_x0002_ b?_x0002_ch?_x0002_d ?_x0002_re?_x0002_ k?_x0002_we?_x0002_d_x0003_?_x0002_d_x000E_?_x0002_ _x0008_?_x0002__x000E_ ?_x0002_ ‡?_x0002_i`?_x0003_N_x0013_e?_x0003_'|'?_x0002_ve?_x0002_le?_x0002_s ?_x0002_i%?_x0005_größe?_x0002_ a?_x0002_he?_x0002_on?_x0002_rt?_x0002_at?_x0002_e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Äåķåęķūé [0]_laroux" xfId="34"/>
    <cellStyle name="Äåķåęķūé_laroux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Dezimal [0]_Nossner_Brücke" xfId="49"/>
    <cellStyle name="Dezimal_en_Master" xfId="50"/>
    <cellStyle name="Divider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eadline I" xfId="58"/>
    <cellStyle name="Headline II" xfId="59"/>
    <cellStyle name="Headline III" xfId="60"/>
    <cellStyle name="Hyperlink" xfId="61"/>
    <cellStyle name="Input" xfId="62"/>
    <cellStyle name="Īįū÷ķūé_laroux" xfId="63"/>
    <cellStyle name="Linked Cell" xfId="64"/>
    <cellStyle name="Neutral" xfId="65"/>
    <cellStyle name="Normaali_light-98_gun" xfId="66"/>
    <cellStyle name="Normal_Book1" xfId="67"/>
    <cellStyle name="Normal_Tame no RDSD_magistrale" xfId="68"/>
    <cellStyle name="Normal_Tame paraugs" xfId="69"/>
    <cellStyle name="Normal_Vestienas un  Pildas ielas" xfId="70"/>
    <cellStyle name="Note" xfId="71"/>
    <cellStyle name="Output" xfId="72"/>
    <cellStyle name="Percent" xfId="73"/>
    <cellStyle name="Position" xfId="74"/>
    <cellStyle name="Standard_cm_Master" xfId="75"/>
    <cellStyle name="Style 1" xfId="76"/>
    <cellStyle name="Title" xfId="77"/>
    <cellStyle name="Total" xfId="78"/>
    <cellStyle name="Unit" xfId="79"/>
    <cellStyle name="Währung [0]_Nossner_Brücke" xfId="80"/>
    <cellStyle name="Währung_en_Master" xfId="81"/>
    <cellStyle name="Warning Text" xfId="82"/>
    <cellStyle name="Обычный_Jelgavas_сметы-конкурс" xfId="83"/>
    <cellStyle name="Процентный_Tame BS AUE" xfId="84"/>
    <cellStyle name="Финансовый_Tame BS AU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rags\D_Janis\lido2001\izsolei\volume4\biliangliski\02BQcelsanglis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rags\D_Janis\lido2001\izsolei\pasutitajam-viena-eksemplara\tame_latviski\boq-fin-L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Q (VISPAREJA NODRO)"/>
      <sheetName val="BOQ(Sagatavošanas darbi)"/>
      <sheetName val="BOQ (Ceļa konstruktīvās kārtas)"/>
      <sheetName val="BOQ (konstr. nojauksana)"/>
      <sheetName val="BOQ (bet.apmales, pieturu pl.)"/>
      <sheetName val="BOQ (HORIZONT.APZIM)"/>
      <sheetName val="BOQ (bar,c. zim.,signstabi)"/>
      <sheetName val="BOQ (elektroi)"/>
      <sheetName val="BOQ (sakari("/>
      <sheetName val="BOQ(Dienas izstrāde)"/>
      <sheetName val="Summary"/>
      <sheetName val="Grand summary"/>
      <sheetName val="BOQ_Sagatavošanas darbi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Q(Sagatavošanas darbi)"/>
      <sheetName val="BOQ (Ceļa konstruktīvās kārtas)"/>
      <sheetName val="BOQ (konstr. nojauksana)"/>
      <sheetName val="BOQ (bet.apmales, pieturu pl.)"/>
      <sheetName val="BOQ (HORIZONT.APZIM)"/>
      <sheetName val="BOQ (bar,c. zim.,signstabi)"/>
      <sheetName val="BOQ (Apgaismojuma ierikosana)"/>
      <sheetName val="Summary"/>
      <sheetName val="BOQ (dayworks)"/>
      <sheetName val="BOQ_Sagatavošanas darbi_"/>
    </sheetNames>
  </externalBook>
</externalLink>
</file>

<file path=xl/tables/table1.xml><?xml version="1.0" encoding="utf-8"?>
<table xmlns="http://schemas.openxmlformats.org/spreadsheetml/2006/main" id="1" name="Table1" displayName="Table1" ref="F69:F70" comment="" totalsRowShown="0">
  <autoFilter ref="F69:F70"/>
  <tableColumns count="1">
    <tableColumn id="1" name="Column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5"/>
  <sheetViews>
    <sheetView tabSelected="1" zoomScale="110" zoomScaleNormal="110" zoomScaleSheetLayoutView="115" zoomScalePageLayoutView="0" workbookViewId="0" topLeftCell="B34">
      <selection activeCell="C68" sqref="C68"/>
    </sheetView>
  </sheetViews>
  <sheetFormatPr defaultColWidth="9.140625" defaultRowHeight="15" customHeight="1"/>
  <cols>
    <col min="1" max="1" width="0" style="1" hidden="1" customWidth="1"/>
    <col min="2" max="2" width="8.421875" style="1" customWidth="1"/>
    <col min="3" max="3" width="88.28125" style="1" customWidth="1"/>
    <col min="4" max="4" width="8.7109375" style="3" customWidth="1"/>
    <col min="5" max="5" width="10.421875" style="7" customWidth="1"/>
    <col min="6" max="6" width="13.00390625" style="8" customWidth="1"/>
    <col min="7" max="7" width="14.57421875" style="8" customWidth="1"/>
    <col min="8" max="16384" width="9.140625" style="1" customWidth="1"/>
  </cols>
  <sheetData>
    <row r="1" spans="2:7" ht="15" customHeight="1">
      <c r="B1" s="151"/>
      <c r="C1" s="151"/>
      <c r="D1" s="151"/>
      <c r="E1" s="151"/>
      <c r="F1" s="151"/>
      <c r="G1" s="151"/>
    </row>
    <row r="2" spans="2:7" ht="15" customHeight="1">
      <c r="B2" s="152" t="s">
        <v>30</v>
      </c>
      <c r="C2" s="153"/>
      <c r="D2" s="153"/>
      <c r="E2" s="153"/>
      <c r="F2" s="153"/>
      <c r="G2" s="153"/>
    </row>
    <row r="3" spans="2:7" ht="13.5" thickBot="1">
      <c r="B3" s="2"/>
      <c r="C3" s="2"/>
      <c r="D3" s="2"/>
      <c r="E3" s="6"/>
      <c r="F3" s="6"/>
      <c r="G3" s="2"/>
    </row>
    <row r="4" spans="1:7" ht="17.25" customHeight="1">
      <c r="A4" s="84"/>
      <c r="B4" s="154" t="s">
        <v>4</v>
      </c>
      <c r="C4" s="156" t="s">
        <v>5</v>
      </c>
      <c r="D4" s="158" t="s">
        <v>6</v>
      </c>
      <c r="E4" s="160" t="s">
        <v>0</v>
      </c>
      <c r="F4" s="160" t="s">
        <v>27</v>
      </c>
      <c r="G4" s="147" t="s">
        <v>28</v>
      </c>
    </row>
    <row r="5" spans="1:7" ht="27" customHeight="1">
      <c r="A5" s="85"/>
      <c r="B5" s="155"/>
      <c r="C5" s="157"/>
      <c r="D5" s="159"/>
      <c r="E5" s="161"/>
      <c r="F5" s="161"/>
      <c r="G5" s="148"/>
    </row>
    <row r="6" spans="1:7" ht="15" customHeight="1">
      <c r="A6" s="85"/>
      <c r="B6" s="118">
        <v>1</v>
      </c>
      <c r="C6" s="86">
        <v>2</v>
      </c>
      <c r="D6" s="87">
        <v>3</v>
      </c>
      <c r="E6" s="87">
        <v>4</v>
      </c>
      <c r="F6" s="87">
        <v>5</v>
      </c>
      <c r="G6" s="88">
        <v>6</v>
      </c>
    </row>
    <row r="7" spans="1:7" ht="15" customHeight="1">
      <c r="A7" s="85"/>
      <c r="B7" s="118"/>
      <c r="C7" s="135" t="s">
        <v>46</v>
      </c>
      <c r="D7" s="133"/>
      <c r="E7" s="133"/>
      <c r="F7" s="133"/>
      <c r="G7" s="134"/>
    </row>
    <row r="8" spans="1:7" ht="15">
      <c r="A8" s="85"/>
      <c r="B8" s="92"/>
      <c r="C8" s="89" t="s">
        <v>11</v>
      </c>
      <c r="D8" s="90"/>
      <c r="E8" s="90"/>
      <c r="F8" s="90"/>
      <c r="G8" s="91"/>
    </row>
    <row r="9" spans="1:7" ht="14.25">
      <c r="A9" s="85"/>
      <c r="B9" s="119">
        <v>1</v>
      </c>
      <c r="C9" s="122" t="s">
        <v>45</v>
      </c>
      <c r="D9" s="34" t="s">
        <v>12</v>
      </c>
      <c r="E9" s="73">
        <v>1</v>
      </c>
      <c r="F9" s="83"/>
      <c r="G9" s="33">
        <v>0</v>
      </c>
    </row>
    <row r="10" spans="1:7" ht="14.25">
      <c r="A10" s="85"/>
      <c r="B10" s="119">
        <v>2</v>
      </c>
      <c r="C10" s="5" t="s">
        <v>43</v>
      </c>
      <c r="D10" s="32" t="s">
        <v>12</v>
      </c>
      <c r="E10" s="74">
        <v>1</v>
      </c>
      <c r="F10" s="76"/>
      <c r="G10" s="33">
        <f>F10*E10</f>
        <v>0</v>
      </c>
    </row>
    <row r="11" spans="1:7" ht="14.25">
      <c r="A11" s="85"/>
      <c r="B11" s="119">
        <v>3</v>
      </c>
      <c r="C11" s="35" t="s">
        <v>13</v>
      </c>
      <c r="D11" s="32" t="s">
        <v>12</v>
      </c>
      <c r="E11" s="74">
        <v>1</v>
      </c>
      <c r="F11" s="76"/>
      <c r="G11" s="33">
        <f>F11*E11</f>
        <v>0</v>
      </c>
    </row>
    <row r="12" spans="1:7" ht="14.25">
      <c r="A12" s="85"/>
      <c r="B12" s="119"/>
      <c r="C12" s="102" t="s">
        <v>14</v>
      </c>
      <c r="D12" s="94"/>
      <c r="E12" s="97"/>
      <c r="F12" s="98"/>
      <c r="G12" s="96"/>
    </row>
    <row r="13" spans="1:7" ht="18" customHeight="1">
      <c r="A13" s="85"/>
      <c r="B13" s="119">
        <v>4</v>
      </c>
      <c r="C13" s="31" t="s">
        <v>56</v>
      </c>
      <c r="D13" s="36" t="s">
        <v>15</v>
      </c>
      <c r="E13" s="121">
        <v>195</v>
      </c>
      <c r="F13" s="77"/>
      <c r="G13" s="37">
        <v>0</v>
      </c>
    </row>
    <row r="14" spans="1:13" ht="28.5" customHeight="1">
      <c r="A14" s="85"/>
      <c r="B14" s="119">
        <v>5</v>
      </c>
      <c r="C14" s="5" t="s">
        <v>54</v>
      </c>
      <c r="D14" s="4" t="s">
        <v>15</v>
      </c>
      <c r="E14" s="75">
        <v>405</v>
      </c>
      <c r="F14" s="77"/>
      <c r="G14" s="37">
        <f>F14*E14</f>
        <v>0</v>
      </c>
      <c r="I14" s="146"/>
      <c r="J14" s="146"/>
      <c r="K14" s="146"/>
      <c r="L14" s="146"/>
      <c r="M14" s="146"/>
    </row>
    <row r="15" spans="1:13" ht="14.25" customHeight="1">
      <c r="A15" s="85"/>
      <c r="B15" s="119">
        <v>7</v>
      </c>
      <c r="C15" s="5" t="s">
        <v>47</v>
      </c>
      <c r="D15" s="4" t="s">
        <v>16</v>
      </c>
      <c r="E15" s="75">
        <v>330</v>
      </c>
      <c r="F15" s="77"/>
      <c r="G15" s="37">
        <v>0</v>
      </c>
      <c r="I15" s="3"/>
      <c r="J15" s="3"/>
      <c r="K15" s="3"/>
      <c r="L15" s="3"/>
      <c r="M15" s="3"/>
    </row>
    <row r="16" spans="1:7" ht="14.25">
      <c r="A16" s="85"/>
      <c r="B16" s="119">
        <v>8</v>
      </c>
      <c r="C16" s="5" t="s">
        <v>53</v>
      </c>
      <c r="D16" s="4" t="s">
        <v>16</v>
      </c>
      <c r="E16" s="132">
        <v>350</v>
      </c>
      <c r="F16" s="76"/>
      <c r="G16" s="37">
        <f>F16*E16</f>
        <v>0</v>
      </c>
    </row>
    <row r="17" spans="1:14" ht="14.25" customHeight="1">
      <c r="A17" s="85"/>
      <c r="B17" s="119">
        <v>9</v>
      </c>
      <c r="C17" s="35" t="s">
        <v>48</v>
      </c>
      <c r="D17" s="38" t="s">
        <v>16</v>
      </c>
      <c r="E17" s="105">
        <v>167</v>
      </c>
      <c r="F17" s="78"/>
      <c r="G17" s="37">
        <f>F17*E17</f>
        <v>0</v>
      </c>
      <c r="I17" s="146"/>
      <c r="J17" s="146"/>
      <c r="K17" s="146"/>
      <c r="L17" s="146"/>
      <c r="M17" s="146"/>
      <c r="N17" s="146"/>
    </row>
    <row r="18" spans="1:14" ht="14.25" customHeight="1">
      <c r="A18" s="85"/>
      <c r="B18" s="119">
        <v>10</v>
      </c>
      <c r="C18" s="5" t="s">
        <v>61</v>
      </c>
      <c r="D18" s="4" t="s">
        <v>15</v>
      </c>
      <c r="E18" s="103">
        <v>7.7</v>
      </c>
      <c r="F18" s="76"/>
      <c r="G18" s="140" t="s">
        <v>71</v>
      </c>
      <c r="I18" s="3"/>
      <c r="J18" s="3"/>
      <c r="K18" s="3"/>
      <c r="L18" s="3"/>
      <c r="M18" s="3"/>
      <c r="N18" s="3"/>
    </row>
    <row r="19" spans="1:7" ht="14.25">
      <c r="A19" s="85"/>
      <c r="B19" s="119"/>
      <c r="C19" s="102" t="s">
        <v>17</v>
      </c>
      <c r="D19" s="94"/>
      <c r="E19" s="94"/>
      <c r="F19" s="98"/>
      <c r="G19" s="96"/>
    </row>
    <row r="20" spans="1:7" ht="14.25">
      <c r="A20" s="85"/>
      <c r="B20" s="119">
        <v>11</v>
      </c>
      <c r="C20" s="5" t="s">
        <v>63</v>
      </c>
      <c r="D20" s="72" t="s">
        <v>31</v>
      </c>
      <c r="E20" s="104">
        <v>32.2</v>
      </c>
      <c r="F20" s="79"/>
      <c r="G20" s="33">
        <f>F20*E20</f>
        <v>0</v>
      </c>
    </row>
    <row r="21" spans="1:7" ht="14.25">
      <c r="A21" s="85"/>
      <c r="B21" s="119">
        <v>12</v>
      </c>
      <c r="C21" s="129" t="s">
        <v>34</v>
      </c>
      <c r="D21" s="4" t="s">
        <v>15</v>
      </c>
      <c r="E21" s="130">
        <v>2.7</v>
      </c>
      <c r="F21" s="76"/>
      <c r="G21" s="131">
        <v>0</v>
      </c>
    </row>
    <row r="22" spans="1:7" ht="14.25">
      <c r="A22" s="85"/>
      <c r="B22" s="119">
        <v>13</v>
      </c>
      <c r="C22" s="124" t="s">
        <v>49</v>
      </c>
      <c r="D22" s="40" t="s">
        <v>15</v>
      </c>
      <c r="E22" s="130">
        <v>39</v>
      </c>
      <c r="F22" s="76"/>
      <c r="G22" s="123">
        <v>0</v>
      </c>
    </row>
    <row r="23" spans="1:7" ht="14.25">
      <c r="A23" s="85"/>
      <c r="B23" s="119"/>
      <c r="C23" s="102" t="s">
        <v>18</v>
      </c>
      <c r="D23" s="94"/>
      <c r="E23" s="94"/>
      <c r="F23" s="98"/>
      <c r="G23" s="96"/>
    </row>
    <row r="24" spans="1:7" ht="14.25">
      <c r="A24" s="85"/>
      <c r="B24" s="92">
        <v>14</v>
      </c>
      <c r="C24" s="39" t="s">
        <v>35</v>
      </c>
      <c r="D24" s="4" t="s">
        <v>16</v>
      </c>
      <c r="E24" s="104">
        <v>78</v>
      </c>
      <c r="F24" s="76"/>
      <c r="G24" s="131">
        <f>F24*E24</f>
        <v>0</v>
      </c>
    </row>
    <row r="25" spans="1:7" ht="14.25">
      <c r="A25" s="85"/>
      <c r="B25" s="92">
        <v>15</v>
      </c>
      <c r="C25" s="5" t="s">
        <v>36</v>
      </c>
      <c r="D25" s="4" t="s">
        <v>16</v>
      </c>
      <c r="E25" s="104">
        <v>6.4</v>
      </c>
      <c r="F25" s="76"/>
      <c r="G25" s="131">
        <v>0</v>
      </c>
    </row>
    <row r="26" spans="1:7" ht="14.25">
      <c r="A26" s="85"/>
      <c r="B26" s="92">
        <v>16</v>
      </c>
      <c r="C26" s="125" t="s">
        <v>50</v>
      </c>
      <c r="D26" s="40" t="s">
        <v>16</v>
      </c>
      <c r="E26" s="104">
        <v>28</v>
      </c>
      <c r="F26" s="76"/>
      <c r="G26" s="131">
        <v>0</v>
      </c>
    </row>
    <row r="27" spans="1:7" ht="14.25">
      <c r="A27" s="85"/>
      <c r="B27" s="92"/>
      <c r="C27" s="102" t="s">
        <v>19</v>
      </c>
      <c r="D27" s="94"/>
      <c r="E27" s="94"/>
      <c r="F27" s="98"/>
      <c r="G27" s="96"/>
    </row>
    <row r="28" spans="1:7" ht="14.25">
      <c r="A28" s="85"/>
      <c r="B28" s="92">
        <v>17</v>
      </c>
      <c r="C28" s="127" t="s">
        <v>37</v>
      </c>
      <c r="D28" s="4" t="s">
        <v>20</v>
      </c>
      <c r="E28" s="144">
        <v>1.2</v>
      </c>
      <c r="F28" s="143"/>
      <c r="G28" s="131">
        <v>0</v>
      </c>
    </row>
    <row r="29" spans="1:7" ht="14.25">
      <c r="A29" s="85"/>
      <c r="B29" s="92">
        <v>18</v>
      </c>
      <c r="C29" s="5" t="s">
        <v>38</v>
      </c>
      <c r="D29" s="4" t="s">
        <v>20</v>
      </c>
      <c r="E29" s="132">
        <v>2.1</v>
      </c>
      <c r="F29" s="76"/>
      <c r="G29" s="33">
        <f>F29*E29</f>
        <v>0</v>
      </c>
    </row>
    <row r="30" spans="1:7" ht="14.25">
      <c r="A30" s="85"/>
      <c r="B30" s="92">
        <v>19</v>
      </c>
      <c r="C30" s="39" t="s">
        <v>39</v>
      </c>
      <c r="D30" s="4" t="s">
        <v>20</v>
      </c>
      <c r="E30" s="132">
        <v>0.73</v>
      </c>
      <c r="F30" s="76"/>
      <c r="G30" s="131">
        <f>F30*E30</f>
        <v>0</v>
      </c>
    </row>
    <row r="31" spans="1:7" ht="14.25">
      <c r="A31" s="85"/>
      <c r="B31" s="92">
        <v>20</v>
      </c>
      <c r="C31" s="5" t="s">
        <v>51</v>
      </c>
      <c r="D31" s="4" t="s">
        <v>20</v>
      </c>
      <c r="E31" s="104">
        <v>1.45</v>
      </c>
      <c r="F31" s="76"/>
      <c r="G31" s="131">
        <v>0</v>
      </c>
    </row>
    <row r="32" spans="1:7" ht="14.25">
      <c r="A32" s="85"/>
      <c r="B32" s="92"/>
      <c r="C32" s="102" t="s">
        <v>21</v>
      </c>
      <c r="D32" s="99"/>
      <c r="E32" s="99"/>
      <c r="F32" s="95"/>
      <c r="G32" s="96"/>
    </row>
    <row r="33" spans="1:7" ht="14.25">
      <c r="A33" s="85"/>
      <c r="B33" s="92">
        <v>21</v>
      </c>
      <c r="C33" s="5" t="s">
        <v>73</v>
      </c>
      <c r="D33" s="4" t="s">
        <v>15</v>
      </c>
      <c r="E33" s="104">
        <v>9.8</v>
      </c>
      <c r="F33" s="104"/>
      <c r="G33" s="33">
        <f>F33*E33</f>
        <v>0</v>
      </c>
    </row>
    <row r="34" spans="1:7" ht="14.25">
      <c r="A34" s="85"/>
      <c r="B34" s="92">
        <v>22</v>
      </c>
      <c r="C34" s="39" t="s">
        <v>74</v>
      </c>
      <c r="D34" s="4" t="s">
        <v>15</v>
      </c>
      <c r="E34" s="104">
        <v>23</v>
      </c>
      <c r="F34" s="107"/>
      <c r="G34" s="131">
        <f>F34*E34</f>
        <v>0</v>
      </c>
    </row>
    <row r="35" spans="1:7" ht="14.25">
      <c r="A35" s="85"/>
      <c r="B35" s="92">
        <v>23</v>
      </c>
      <c r="C35" s="5" t="s">
        <v>64</v>
      </c>
      <c r="D35" s="4" t="s">
        <v>15</v>
      </c>
      <c r="E35" s="107">
        <v>4.4</v>
      </c>
      <c r="F35" s="76"/>
      <c r="G35" s="131">
        <v>0</v>
      </c>
    </row>
    <row r="36" spans="1:7" ht="14.25">
      <c r="A36" s="85"/>
      <c r="B36" s="92">
        <v>24</v>
      </c>
      <c r="C36" s="125" t="s">
        <v>55</v>
      </c>
      <c r="D36" s="4" t="s">
        <v>15</v>
      </c>
      <c r="E36" s="107">
        <v>22</v>
      </c>
      <c r="F36" s="76"/>
      <c r="G36" s="131">
        <v>0</v>
      </c>
    </row>
    <row r="37" spans="1:7" ht="14.25">
      <c r="A37" s="85"/>
      <c r="B37" s="92">
        <v>25</v>
      </c>
      <c r="C37" s="5" t="s">
        <v>40</v>
      </c>
      <c r="D37" s="40" t="s">
        <v>15</v>
      </c>
      <c r="E37" s="107">
        <v>3.8</v>
      </c>
      <c r="F37" s="76"/>
      <c r="G37" s="123">
        <v>0</v>
      </c>
    </row>
    <row r="38" spans="1:7" ht="14.25" customHeight="1">
      <c r="A38" s="85"/>
      <c r="B38" s="92"/>
      <c r="C38" s="93" t="s">
        <v>22</v>
      </c>
      <c r="D38" s="94"/>
      <c r="E38" s="94"/>
      <c r="F38" s="95"/>
      <c r="G38" s="96"/>
    </row>
    <row r="39" spans="1:7" ht="27" customHeight="1">
      <c r="A39" s="85"/>
      <c r="B39" s="92">
        <v>26</v>
      </c>
      <c r="C39" s="31" t="s">
        <v>62</v>
      </c>
      <c r="D39" s="42" t="s">
        <v>20</v>
      </c>
      <c r="E39" s="121">
        <v>13.7</v>
      </c>
      <c r="F39" s="81"/>
      <c r="G39" s="33">
        <f>F39*E39</f>
        <v>0</v>
      </c>
    </row>
    <row r="40" spans="1:7" ht="12.75">
      <c r="A40" s="85"/>
      <c r="B40" s="118">
        <v>27</v>
      </c>
      <c r="C40" s="35" t="s">
        <v>69</v>
      </c>
      <c r="D40" s="46" t="s">
        <v>20</v>
      </c>
      <c r="E40" s="145">
        <v>0.48</v>
      </c>
      <c r="F40" s="81"/>
      <c r="G40" s="33">
        <f>F40*E40</f>
        <v>0</v>
      </c>
    </row>
    <row r="41" spans="1:7" ht="12.75">
      <c r="A41" s="85"/>
      <c r="B41" s="118">
        <v>28</v>
      </c>
      <c r="C41" s="128" t="s">
        <v>76</v>
      </c>
      <c r="D41" s="4" t="s">
        <v>20</v>
      </c>
      <c r="E41" s="132">
        <v>0.96</v>
      </c>
      <c r="F41" s="82"/>
      <c r="G41" s="126">
        <v>0</v>
      </c>
    </row>
    <row r="42" spans="1:7" ht="12.75">
      <c r="A42" s="85"/>
      <c r="B42" s="118">
        <v>29</v>
      </c>
      <c r="C42" s="128" t="s">
        <v>70</v>
      </c>
      <c r="D42" s="4" t="s">
        <v>20</v>
      </c>
      <c r="E42" s="132">
        <v>1.05</v>
      </c>
      <c r="F42" s="82"/>
      <c r="G42" s="126">
        <v>0</v>
      </c>
    </row>
    <row r="43" spans="1:7" ht="14.25">
      <c r="A43" s="85"/>
      <c r="B43" s="92"/>
      <c r="C43" s="93" t="s">
        <v>23</v>
      </c>
      <c r="D43" s="94"/>
      <c r="E43" s="94"/>
      <c r="F43" s="100"/>
      <c r="G43" s="101"/>
    </row>
    <row r="44" spans="1:7" ht="14.25">
      <c r="A44" s="85"/>
      <c r="B44" s="92">
        <v>30</v>
      </c>
      <c r="C44" s="39" t="s">
        <v>65</v>
      </c>
      <c r="D44" s="4" t="s">
        <v>16</v>
      </c>
      <c r="E44" s="106">
        <v>81.5</v>
      </c>
      <c r="F44" s="80"/>
      <c r="G44" s="41">
        <f>F44*E44</f>
        <v>0</v>
      </c>
    </row>
    <row r="45" spans="1:7" ht="14.25">
      <c r="A45" s="85"/>
      <c r="B45" s="92"/>
      <c r="C45" s="93" t="s">
        <v>24</v>
      </c>
      <c r="D45" s="94"/>
      <c r="E45" s="94"/>
      <c r="F45" s="98"/>
      <c r="G45" s="96"/>
    </row>
    <row r="46" spans="1:7" ht="14.25" customHeight="1">
      <c r="A46" s="85"/>
      <c r="B46" s="92">
        <v>31</v>
      </c>
      <c r="C46" s="5" t="s">
        <v>52</v>
      </c>
      <c r="D46" s="4" t="s">
        <v>16</v>
      </c>
      <c r="E46" s="103">
        <v>81</v>
      </c>
      <c r="F46" s="82"/>
      <c r="G46" s="33">
        <f>F46*E46</f>
        <v>0</v>
      </c>
    </row>
    <row r="47" spans="1:7" ht="14.25" customHeight="1">
      <c r="A47" s="85"/>
      <c r="B47" s="92">
        <v>32</v>
      </c>
      <c r="C47" s="5" t="s">
        <v>66</v>
      </c>
      <c r="D47" s="4" t="s">
        <v>16</v>
      </c>
      <c r="E47" s="103">
        <v>37</v>
      </c>
      <c r="F47" s="82"/>
      <c r="G47" s="33">
        <f>F47*E47</f>
        <v>0</v>
      </c>
    </row>
    <row r="48" spans="1:7" ht="14.25" customHeight="1">
      <c r="A48" s="85"/>
      <c r="B48" s="92"/>
      <c r="C48" s="136" t="s">
        <v>57</v>
      </c>
      <c r="D48" s="108"/>
      <c r="E48" s="109"/>
      <c r="F48" s="110"/>
      <c r="G48" s="111"/>
    </row>
    <row r="49" spans="1:7" ht="14.25" customHeight="1">
      <c r="A49" s="85"/>
      <c r="B49" s="92">
        <v>33</v>
      </c>
      <c r="C49" s="137" t="s">
        <v>59</v>
      </c>
      <c r="D49" s="4" t="s">
        <v>16</v>
      </c>
      <c r="E49" s="138">
        <v>350</v>
      </c>
      <c r="F49" s="82"/>
      <c r="G49" s="82">
        <v>0</v>
      </c>
    </row>
    <row r="50" spans="1:7" ht="14.25" customHeight="1">
      <c r="A50" s="85"/>
      <c r="B50" s="92">
        <v>34</v>
      </c>
      <c r="C50" s="5" t="s">
        <v>58</v>
      </c>
      <c r="D50" s="4" t="s">
        <v>16</v>
      </c>
      <c r="E50" s="75">
        <v>61</v>
      </c>
      <c r="F50" s="82"/>
      <c r="G50" s="33">
        <f aca="true" t="shared" si="0" ref="G50:G57">F50*E50</f>
        <v>0</v>
      </c>
    </row>
    <row r="51" spans="1:7" ht="14.25" customHeight="1">
      <c r="A51" s="85"/>
      <c r="B51" s="92">
        <v>35</v>
      </c>
      <c r="C51" s="141" t="s">
        <v>75</v>
      </c>
      <c r="D51" s="40" t="s">
        <v>15</v>
      </c>
      <c r="E51" s="75">
        <v>10</v>
      </c>
      <c r="F51" s="82"/>
      <c r="G51" s="33">
        <f t="shared" si="0"/>
        <v>0</v>
      </c>
    </row>
    <row r="52" spans="1:7" ht="14.25" customHeight="1">
      <c r="A52" s="85"/>
      <c r="B52" s="92">
        <v>36</v>
      </c>
      <c r="C52" s="120" t="s">
        <v>72</v>
      </c>
      <c r="D52" s="4" t="s">
        <v>31</v>
      </c>
      <c r="E52" s="75">
        <v>17</v>
      </c>
      <c r="F52" s="82"/>
      <c r="G52" s="33">
        <f t="shared" si="0"/>
        <v>0</v>
      </c>
    </row>
    <row r="53" spans="1:7" ht="28.5" customHeight="1">
      <c r="A53" s="85"/>
      <c r="B53" s="92">
        <v>37</v>
      </c>
      <c r="C53" s="141" t="s">
        <v>67</v>
      </c>
      <c r="D53" s="4" t="s">
        <v>16</v>
      </c>
      <c r="E53" s="75">
        <v>100</v>
      </c>
      <c r="F53" s="82"/>
      <c r="G53" s="33">
        <f t="shared" si="0"/>
        <v>0</v>
      </c>
    </row>
    <row r="54" spans="1:7" ht="13.5" customHeight="1">
      <c r="A54" s="85"/>
      <c r="B54" s="92"/>
      <c r="C54" s="139" t="s">
        <v>60</v>
      </c>
      <c r="D54" s="4"/>
      <c r="E54" s="75"/>
      <c r="F54" s="82"/>
      <c r="G54" s="33"/>
    </row>
    <row r="55" spans="1:7" ht="13.5" customHeight="1">
      <c r="A55" s="85"/>
      <c r="B55" s="142">
        <v>38</v>
      </c>
      <c r="C55" s="120" t="s">
        <v>41</v>
      </c>
      <c r="D55" s="4" t="s">
        <v>25</v>
      </c>
      <c r="E55" s="75">
        <v>2</v>
      </c>
      <c r="F55" s="82"/>
      <c r="G55" s="33">
        <f t="shared" si="0"/>
        <v>0</v>
      </c>
    </row>
    <row r="56" spans="1:7" ht="13.5" customHeight="1">
      <c r="A56" s="85"/>
      <c r="B56" s="92">
        <v>39</v>
      </c>
      <c r="C56" s="120" t="s">
        <v>42</v>
      </c>
      <c r="D56" s="4" t="s">
        <v>25</v>
      </c>
      <c r="E56" s="75">
        <v>2</v>
      </c>
      <c r="F56" s="82"/>
      <c r="G56" s="33">
        <f t="shared" si="0"/>
        <v>0</v>
      </c>
    </row>
    <row r="57" spans="1:7" ht="13.5" customHeight="1">
      <c r="A57" s="85"/>
      <c r="B57" s="92">
        <v>40</v>
      </c>
      <c r="C57" s="120" t="s">
        <v>33</v>
      </c>
      <c r="D57" s="4" t="s">
        <v>25</v>
      </c>
      <c r="E57" s="75">
        <v>2</v>
      </c>
      <c r="F57" s="82"/>
      <c r="G57" s="33">
        <f t="shared" si="0"/>
        <v>0</v>
      </c>
    </row>
    <row r="58" spans="1:7" ht="14.25" hidden="1">
      <c r="A58" s="85"/>
      <c r="B58" s="92">
        <v>36</v>
      </c>
      <c r="C58" s="5" t="s">
        <v>29</v>
      </c>
      <c r="D58" s="4" t="s">
        <v>12</v>
      </c>
      <c r="E58" s="75">
        <v>1</v>
      </c>
      <c r="F58" s="82"/>
      <c r="G58" s="33">
        <f>F58*E58</f>
        <v>0</v>
      </c>
    </row>
    <row r="59" spans="1:7" ht="14.25">
      <c r="A59" s="85"/>
      <c r="B59" s="92">
        <v>41</v>
      </c>
      <c r="C59" s="5" t="s">
        <v>68</v>
      </c>
      <c r="D59" s="4" t="s">
        <v>25</v>
      </c>
      <c r="E59" s="75">
        <v>2</v>
      </c>
      <c r="F59" s="82"/>
      <c r="G59" s="33">
        <f>F59*E59</f>
        <v>0</v>
      </c>
    </row>
    <row r="60" spans="1:7" ht="14.25">
      <c r="A60" s="85"/>
      <c r="B60" s="92">
        <v>42</v>
      </c>
      <c r="C60" s="5" t="s">
        <v>44</v>
      </c>
      <c r="D60" s="4" t="s">
        <v>25</v>
      </c>
      <c r="E60" s="75">
        <v>4</v>
      </c>
      <c r="F60" s="82"/>
      <c r="G60" s="33">
        <f>F60*E60</f>
        <v>0</v>
      </c>
    </row>
    <row r="61" spans="2:7" ht="15" hidden="1" thickBot="1">
      <c r="B61" s="112">
        <v>39</v>
      </c>
      <c r="C61" s="113" t="s">
        <v>26</v>
      </c>
      <c r="D61" s="114" t="s">
        <v>12</v>
      </c>
      <c r="E61" s="115">
        <v>1</v>
      </c>
      <c r="F61" s="116"/>
      <c r="G61" s="117">
        <f>F61*E61</f>
        <v>0</v>
      </c>
    </row>
    <row r="62" spans="2:7" ht="14.25">
      <c r="B62" s="71"/>
      <c r="C62" s="18"/>
      <c r="D62" s="48"/>
      <c r="E62" s="49"/>
      <c r="F62" s="45"/>
      <c r="G62" s="45"/>
    </row>
    <row r="63" spans="2:7" ht="14.25">
      <c r="B63" s="71"/>
      <c r="C63" s="18"/>
      <c r="D63" s="48"/>
      <c r="E63" s="49"/>
      <c r="F63" s="45"/>
      <c r="G63" s="45"/>
    </row>
    <row r="64" spans="2:7" ht="14.25">
      <c r="B64" s="71"/>
      <c r="C64" s="18"/>
      <c r="D64" s="48"/>
      <c r="E64" s="49"/>
      <c r="F64" s="45"/>
      <c r="G64" s="45"/>
    </row>
    <row r="65" spans="2:7" ht="14.25">
      <c r="B65" s="71"/>
      <c r="C65" s="18"/>
      <c r="D65" s="48"/>
      <c r="E65" s="49"/>
      <c r="F65" s="45"/>
      <c r="G65" s="45"/>
    </row>
    <row r="66" spans="2:7" ht="14.25">
      <c r="B66" s="71"/>
      <c r="C66" s="18"/>
      <c r="D66" s="48"/>
      <c r="E66" s="49"/>
      <c r="F66" s="45"/>
      <c r="G66" s="45"/>
    </row>
    <row r="67" spans="2:7" ht="14.25">
      <c r="B67" s="71"/>
      <c r="C67" s="18"/>
      <c r="D67" s="48"/>
      <c r="E67" s="49"/>
      <c r="F67" s="45"/>
      <c r="G67" s="45"/>
    </row>
    <row r="68" spans="2:7" ht="14.25">
      <c r="B68" s="71"/>
      <c r="C68" s="18"/>
      <c r="D68" s="48"/>
      <c r="E68" s="49"/>
      <c r="F68" s="19"/>
      <c r="G68" s="19"/>
    </row>
    <row r="69" spans="2:7" ht="14.25">
      <c r="B69" s="71"/>
      <c r="C69" s="18"/>
      <c r="D69" s="43"/>
      <c r="E69" s="47"/>
      <c r="F69" s="45" t="s">
        <v>32</v>
      </c>
      <c r="G69" s="45"/>
    </row>
    <row r="70" spans="2:7" ht="14.25">
      <c r="B70" s="71"/>
      <c r="C70" s="20"/>
      <c r="D70" s="43"/>
      <c r="E70" s="47"/>
      <c r="F70" s="45"/>
      <c r="G70" s="45"/>
    </row>
    <row r="71" spans="2:7" ht="14.25">
      <c r="B71" s="71"/>
      <c r="C71" s="17"/>
      <c r="D71" s="43"/>
      <c r="E71" s="47"/>
      <c r="F71" s="45"/>
      <c r="G71" s="45"/>
    </row>
    <row r="72" spans="2:7" ht="14.25">
      <c r="B72" s="71"/>
      <c r="C72" s="17"/>
      <c r="D72" s="43"/>
      <c r="E72" s="47"/>
      <c r="F72" s="45"/>
      <c r="G72" s="45"/>
    </row>
    <row r="73" spans="2:7" ht="14.25">
      <c r="B73" s="71"/>
      <c r="C73" s="17"/>
      <c r="D73" s="43"/>
      <c r="E73" s="47"/>
      <c r="F73" s="45"/>
      <c r="G73" s="45"/>
    </row>
    <row r="74" spans="2:7" ht="14.25">
      <c r="B74" s="71"/>
      <c r="C74" s="17"/>
      <c r="D74" s="43"/>
      <c r="E74" s="47"/>
      <c r="F74" s="45"/>
      <c r="G74" s="45"/>
    </row>
    <row r="75" spans="2:7" ht="14.25">
      <c r="B75" s="71"/>
      <c r="C75" s="17"/>
      <c r="D75" s="43"/>
      <c r="E75" s="47"/>
      <c r="F75" s="45"/>
      <c r="G75" s="45"/>
    </row>
    <row r="76" spans="2:7" ht="14.25">
      <c r="B76" s="71"/>
      <c r="C76" s="16"/>
      <c r="D76" s="16"/>
      <c r="E76" s="16"/>
      <c r="F76" s="16"/>
      <c r="G76" s="16"/>
    </row>
    <row r="77" spans="2:7" ht="14.25">
      <c r="B77" s="71"/>
      <c r="C77" s="17"/>
      <c r="D77" s="43"/>
      <c r="E77" s="47"/>
      <c r="F77" s="45"/>
      <c r="G77" s="45"/>
    </row>
    <row r="78" spans="2:7" ht="14.25">
      <c r="B78" s="71"/>
      <c r="C78" s="20"/>
      <c r="D78" s="43"/>
      <c r="E78" s="47"/>
      <c r="F78" s="45"/>
      <c r="G78" s="45"/>
    </row>
    <row r="79" spans="2:7" ht="14.25">
      <c r="B79" s="71"/>
      <c r="C79" s="20"/>
      <c r="D79" s="43"/>
      <c r="E79" s="47"/>
      <c r="F79" s="45"/>
      <c r="G79" s="45"/>
    </row>
    <row r="80" spans="2:7" ht="14.25">
      <c r="B80" s="71"/>
      <c r="C80" s="20"/>
      <c r="D80" s="43"/>
      <c r="E80" s="47"/>
      <c r="F80" s="45"/>
      <c r="G80" s="45"/>
    </row>
    <row r="81" spans="2:7" ht="14.25">
      <c r="B81" s="71"/>
      <c r="C81" s="20"/>
      <c r="D81" s="43"/>
      <c r="E81" s="47"/>
      <c r="F81" s="45"/>
      <c r="G81" s="45"/>
    </row>
    <row r="82" spans="2:7" ht="14.25">
      <c r="B82" s="71"/>
      <c r="C82" s="16"/>
      <c r="D82" s="16"/>
      <c r="E82" s="16"/>
      <c r="F82" s="16"/>
      <c r="G82" s="16"/>
    </row>
    <row r="83" spans="2:7" ht="14.25">
      <c r="B83" s="71"/>
      <c r="C83" s="20"/>
      <c r="D83" s="43"/>
      <c r="E83" s="44"/>
      <c r="F83" s="45"/>
      <c r="G83" s="45"/>
    </row>
    <row r="84" spans="2:7" ht="14.25">
      <c r="B84" s="71"/>
      <c r="C84" s="18"/>
      <c r="D84" s="43"/>
      <c r="E84" s="44"/>
      <c r="F84" s="45"/>
      <c r="G84" s="45"/>
    </row>
    <row r="85" spans="2:7" ht="14.25">
      <c r="B85" s="71"/>
      <c r="C85" s="18"/>
      <c r="D85" s="43"/>
      <c r="E85" s="44"/>
      <c r="F85" s="45"/>
      <c r="G85" s="45"/>
    </row>
    <row r="86" spans="2:7" ht="14.25">
      <c r="B86" s="71"/>
      <c r="C86" s="18"/>
      <c r="D86" s="43"/>
      <c r="E86" s="44"/>
      <c r="F86" s="45"/>
      <c r="G86" s="45"/>
    </row>
    <row r="87" spans="2:7" ht="14.25">
      <c r="B87" s="71"/>
      <c r="C87" s="18"/>
      <c r="D87" s="43"/>
      <c r="E87" s="44"/>
      <c r="F87" s="45"/>
      <c r="G87" s="45"/>
    </row>
    <row r="88" spans="2:7" ht="14.25">
      <c r="B88" s="71"/>
      <c r="C88" s="18"/>
      <c r="D88" s="43"/>
      <c r="E88" s="44"/>
      <c r="F88" s="45"/>
      <c r="G88" s="45"/>
    </row>
    <row r="89" spans="2:7" ht="14.25">
      <c r="B89" s="71"/>
      <c r="C89" s="18"/>
      <c r="D89" s="43"/>
      <c r="E89" s="44"/>
      <c r="F89" s="45"/>
      <c r="G89" s="45"/>
    </row>
    <row r="90" spans="2:7" ht="14.25">
      <c r="B90" s="71"/>
      <c r="C90" s="18"/>
      <c r="D90" s="43"/>
      <c r="E90" s="44"/>
      <c r="F90" s="45"/>
      <c r="G90" s="45"/>
    </row>
    <row r="91" spans="2:7" ht="14.25">
      <c r="B91" s="71"/>
      <c r="C91" s="18"/>
      <c r="D91" s="43"/>
      <c r="E91" s="44"/>
      <c r="F91" s="45"/>
      <c r="G91" s="45"/>
    </row>
    <row r="92" spans="2:7" ht="14.25">
      <c r="B92" s="71"/>
      <c r="C92" s="18"/>
      <c r="D92" s="43"/>
      <c r="E92" s="44"/>
      <c r="F92" s="45"/>
      <c r="G92" s="45"/>
    </row>
    <row r="93" spans="2:7" ht="14.25">
      <c r="B93" s="71"/>
      <c r="C93" s="18"/>
      <c r="D93" s="43"/>
      <c r="E93" s="44"/>
      <c r="F93" s="45"/>
      <c r="G93" s="45"/>
    </row>
    <row r="94" spans="2:7" ht="14.25">
      <c r="B94" s="71"/>
      <c r="C94" s="19"/>
      <c r="D94" s="19"/>
      <c r="E94" s="19"/>
      <c r="F94" s="19"/>
      <c r="G94" s="19"/>
    </row>
    <row r="95" spans="2:7" ht="14.25">
      <c r="B95" s="71"/>
      <c r="C95" s="18"/>
      <c r="D95" s="43"/>
      <c r="E95" s="44"/>
      <c r="F95" s="45"/>
      <c r="G95" s="45"/>
    </row>
    <row r="96" spans="2:7" ht="14.25">
      <c r="B96" s="71"/>
      <c r="C96" s="21"/>
      <c r="D96" s="43"/>
      <c r="E96" s="44"/>
      <c r="F96" s="45"/>
      <c r="G96" s="45"/>
    </row>
    <row r="97" spans="2:7" ht="14.25">
      <c r="B97" s="71"/>
      <c r="C97" s="21"/>
      <c r="D97" s="43"/>
      <c r="E97" s="44"/>
      <c r="F97" s="45"/>
      <c r="G97" s="45"/>
    </row>
    <row r="98" spans="2:7" ht="14.25">
      <c r="B98" s="71"/>
      <c r="C98" s="17"/>
      <c r="D98" s="43"/>
      <c r="E98" s="44"/>
      <c r="F98" s="45"/>
      <c r="G98" s="45"/>
    </row>
    <row r="99" spans="2:7" ht="14.25">
      <c r="B99" s="71"/>
      <c r="C99" s="17"/>
      <c r="D99" s="43"/>
      <c r="E99" s="49"/>
      <c r="F99" s="45"/>
      <c r="G99" s="45"/>
    </row>
    <row r="100" spans="2:7" ht="14.25">
      <c r="B100" s="71"/>
      <c r="C100" s="18"/>
      <c r="D100" s="43"/>
      <c r="E100" s="49"/>
      <c r="F100" s="45"/>
      <c r="G100" s="45"/>
    </row>
    <row r="101" spans="2:7" ht="14.25">
      <c r="B101" s="71"/>
      <c r="C101" s="17"/>
      <c r="D101" s="43"/>
      <c r="E101" s="49"/>
      <c r="F101" s="45"/>
      <c r="G101" s="45"/>
    </row>
    <row r="102" spans="2:7" ht="14.25">
      <c r="B102" s="71"/>
      <c r="C102" s="17"/>
      <c r="D102" s="43"/>
      <c r="E102" s="49"/>
      <c r="F102" s="45"/>
      <c r="G102" s="45"/>
    </row>
    <row r="103" spans="2:7" ht="14.25">
      <c r="B103" s="71"/>
      <c r="C103" s="17"/>
      <c r="D103" s="43"/>
      <c r="E103" s="49"/>
      <c r="F103" s="45"/>
      <c r="G103" s="45"/>
    </row>
    <row r="104" spans="2:7" ht="14.25">
      <c r="B104" s="71"/>
      <c r="C104" s="17"/>
      <c r="D104" s="43"/>
      <c r="E104" s="49"/>
      <c r="F104" s="45"/>
      <c r="G104" s="45"/>
    </row>
    <row r="105" spans="2:7" ht="14.25">
      <c r="B105" s="71"/>
      <c r="C105" s="19"/>
      <c r="D105" s="19"/>
      <c r="E105" s="19"/>
      <c r="F105" s="19"/>
      <c r="G105" s="19"/>
    </row>
    <row r="106" spans="2:7" ht="14.25">
      <c r="B106" s="71"/>
      <c r="C106" s="18"/>
      <c r="D106" s="43"/>
      <c r="E106" s="50"/>
      <c r="F106" s="45"/>
      <c r="G106" s="45"/>
    </row>
    <row r="107" spans="2:7" ht="14.25">
      <c r="B107" s="71"/>
      <c r="C107" s="18"/>
      <c r="D107" s="43"/>
      <c r="E107" s="50"/>
      <c r="F107" s="45"/>
      <c r="G107" s="45"/>
    </row>
    <row r="108" spans="2:7" ht="14.25">
      <c r="B108" s="71"/>
      <c r="C108" s="18"/>
      <c r="D108" s="43"/>
      <c r="E108" s="50"/>
      <c r="F108" s="45"/>
      <c r="G108" s="45"/>
    </row>
    <row r="109" spans="2:7" ht="14.25">
      <c r="B109" s="71"/>
      <c r="C109" s="17"/>
      <c r="D109" s="43"/>
      <c r="E109" s="50"/>
      <c r="F109" s="45"/>
      <c r="G109" s="45"/>
    </row>
    <row r="110" spans="2:7" ht="14.25">
      <c r="B110" s="71"/>
      <c r="C110" s="17"/>
      <c r="D110" s="43"/>
      <c r="E110" s="50"/>
      <c r="F110" s="45"/>
      <c r="G110" s="45"/>
    </row>
    <row r="111" spans="2:7" ht="14.25">
      <c r="B111" s="71"/>
      <c r="C111" s="17"/>
      <c r="D111" s="43"/>
      <c r="E111" s="50"/>
      <c r="F111" s="45"/>
      <c r="G111" s="45"/>
    </row>
    <row r="112" spans="2:7" ht="14.25">
      <c r="B112" s="71"/>
      <c r="C112" s="17"/>
      <c r="D112" s="43"/>
      <c r="E112" s="50"/>
      <c r="F112" s="45"/>
      <c r="G112" s="45"/>
    </row>
    <row r="113" spans="2:7" ht="14.25">
      <c r="B113" s="71"/>
      <c r="C113" s="19"/>
      <c r="D113" s="19"/>
      <c r="E113" s="19"/>
      <c r="F113" s="19"/>
      <c r="G113" s="19"/>
    </row>
    <row r="114" spans="2:7" ht="14.25">
      <c r="B114" s="71"/>
      <c r="C114" s="17"/>
      <c r="D114" s="43"/>
      <c r="E114" s="50"/>
      <c r="F114" s="45"/>
      <c r="G114" s="45"/>
    </row>
    <row r="115" spans="2:7" ht="14.25">
      <c r="B115" s="71"/>
      <c r="C115" s="17"/>
      <c r="D115" s="43"/>
      <c r="E115" s="50"/>
      <c r="F115" s="45"/>
      <c r="G115" s="45"/>
    </row>
    <row r="116" spans="2:7" ht="14.25">
      <c r="B116" s="71"/>
      <c r="C116" s="17"/>
      <c r="D116" s="43"/>
      <c r="E116" s="50"/>
      <c r="F116" s="45"/>
      <c r="G116" s="45"/>
    </row>
    <row r="117" spans="2:7" ht="14.25">
      <c r="B117" s="71"/>
      <c r="C117" s="18"/>
      <c r="D117" s="43"/>
      <c r="E117" s="50"/>
      <c r="F117" s="45"/>
      <c r="G117" s="45"/>
    </row>
    <row r="118" spans="2:7" ht="14.25">
      <c r="B118" s="71"/>
      <c r="C118" s="18"/>
      <c r="D118" s="43"/>
      <c r="E118" s="50"/>
      <c r="F118" s="45"/>
      <c r="G118" s="45"/>
    </row>
    <row r="119" spans="2:7" ht="14.25">
      <c r="B119" s="71"/>
      <c r="C119" s="18"/>
      <c r="D119" s="43"/>
      <c r="E119" s="50"/>
      <c r="F119" s="45"/>
      <c r="G119" s="45"/>
    </row>
    <row r="120" spans="2:7" ht="14.25">
      <c r="B120" s="71"/>
      <c r="C120" s="17"/>
      <c r="D120" s="43"/>
      <c r="E120" s="50"/>
      <c r="F120" s="45"/>
      <c r="G120" s="45"/>
    </row>
    <row r="121" spans="2:7" ht="14.25">
      <c r="B121" s="71"/>
      <c r="C121" s="17"/>
      <c r="D121" s="43"/>
      <c r="E121" s="50"/>
      <c r="F121" s="45"/>
      <c r="G121" s="45"/>
    </row>
    <row r="122" spans="2:7" ht="14.25">
      <c r="B122" s="71"/>
      <c r="C122" s="18"/>
      <c r="D122" s="43"/>
      <c r="E122" s="50"/>
      <c r="F122" s="45"/>
      <c r="G122" s="45"/>
    </row>
    <row r="123" spans="2:7" ht="14.25">
      <c r="B123" s="71"/>
      <c r="C123" s="18"/>
      <c r="D123" s="43"/>
      <c r="E123" s="50"/>
      <c r="F123" s="45"/>
      <c r="G123" s="45"/>
    </row>
    <row r="124" spans="2:7" ht="14.25">
      <c r="B124" s="71"/>
      <c r="C124" s="18"/>
      <c r="D124" s="43"/>
      <c r="E124" s="50"/>
      <c r="F124" s="45"/>
      <c r="G124" s="45"/>
    </row>
    <row r="125" spans="2:7" ht="14.25">
      <c r="B125" s="71"/>
      <c r="C125" s="18"/>
      <c r="D125" s="43"/>
      <c r="E125" s="50"/>
      <c r="F125" s="45"/>
      <c r="G125" s="45"/>
    </row>
    <row r="126" spans="2:7" ht="14.25">
      <c r="B126" s="71"/>
      <c r="C126" s="19"/>
      <c r="D126" s="19"/>
      <c r="E126" s="19"/>
      <c r="F126" s="19"/>
      <c r="G126" s="19"/>
    </row>
    <row r="127" spans="2:7" ht="14.25">
      <c r="B127" s="71"/>
      <c r="C127" s="18"/>
      <c r="D127" s="43"/>
      <c r="E127" s="49"/>
      <c r="F127" s="45"/>
      <c r="G127" s="45"/>
    </row>
    <row r="128" spans="2:7" ht="14.25">
      <c r="B128" s="71"/>
      <c r="C128" s="18"/>
      <c r="D128" s="43"/>
      <c r="E128" s="49"/>
      <c r="F128" s="45"/>
      <c r="G128" s="45"/>
    </row>
    <row r="129" spans="2:7" ht="14.25">
      <c r="B129" s="71"/>
      <c r="C129" s="18"/>
      <c r="D129" s="43"/>
      <c r="E129" s="49"/>
      <c r="F129" s="45"/>
      <c r="G129" s="45"/>
    </row>
    <row r="130" spans="2:7" ht="14.25">
      <c r="B130" s="71"/>
      <c r="C130" s="18"/>
      <c r="D130" s="43"/>
      <c r="E130" s="49"/>
      <c r="F130" s="45"/>
      <c r="G130" s="45"/>
    </row>
    <row r="131" spans="2:7" ht="14.25">
      <c r="B131" s="71"/>
      <c r="C131" s="17"/>
      <c r="D131" s="43"/>
      <c r="E131" s="49"/>
      <c r="F131" s="45"/>
      <c r="G131" s="45"/>
    </row>
    <row r="132" spans="2:7" ht="14.25">
      <c r="B132" s="71"/>
      <c r="C132" s="18"/>
      <c r="D132" s="43"/>
      <c r="E132" s="49"/>
      <c r="F132" s="45"/>
      <c r="G132" s="45"/>
    </row>
    <row r="133" spans="2:7" ht="14.25">
      <c r="B133" s="71"/>
      <c r="C133" s="17"/>
      <c r="D133" s="43"/>
      <c r="E133" s="49"/>
      <c r="F133" s="45"/>
      <c r="G133" s="45"/>
    </row>
    <row r="134" spans="2:7" ht="14.25">
      <c r="B134" s="71"/>
      <c r="C134" s="21"/>
      <c r="D134" s="43"/>
      <c r="E134" s="49"/>
      <c r="F134" s="45"/>
      <c r="G134" s="45"/>
    </row>
    <row r="135" spans="2:7" ht="14.25">
      <c r="B135" s="71"/>
      <c r="C135" s="18"/>
      <c r="D135" s="43"/>
      <c r="E135" s="49"/>
      <c r="F135" s="45"/>
      <c r="G135" s="45"/>
    </row>
    <row r="136" spans="2:7" ht="14.25">
      <c r="B136" s="71"/>
      <c r="C136" s="18"/>
      <c r="D136" s="43"/>
      <c r="E136" s="49"/>
      <c r="F136" s="45"/>
      <c r="G136" s="45"/>
    </row>
    <row r="137" spans="2:7" ht="14.25">
      <c r="B137" s="71"/>
      <c r="C137" s="21"/>
      <c r="D137" s="43"/>
      <c r="E137" s="49"/>
      <c r="F137" s="45"/>
      <c r="G137" s="45"/>
    </row>
    <row r="138" spans="2:7" ht="14.25">
      <c r="B138" s="71"/>
      <c r="C138" s="21"/>
      <c r="D138" s="43"/>
      <c r="E138" s="49"/>
      <c r="F138" s="45"/>
      <c r="G138" s="45"/>
    </row>
    <row r="139" spans="2:7" ht="14.25">
      <c r="B139" s="71"/>
      <c r="C139" s="17"/>
      <c r="D139" s="43"/>
      <c r="E139" s="49"/>
      <c r="F139" s="45"/>
      <c r="G139" s="45"/>
    </row>
    <row r="140" spans="2:7" ht="14.25">
      <c r="B140" s="71"/>
      <c r="C140" s="21"/>
      <c r="D140" s="43"/>
      <c r="E140" s="49"/>
      <c r="F140" s="45"/>
      <c r="G140" s="45"/>
    </row>
    <row r="141" spans="2:7" ht="14.25">
      <c r="B141" s="71"/>
      <c r="C141" s="21"/>
      <c r="D141" s="43"/>
      <c r="E141" s="49"/>
      <c r="F141" s="45"/>
      <c r="G141" s="45"/>
    </row>
    <row r="142" spans="2:7" ht="14.25">
      <c r="B142" s="71"/>
      <c r="C142" s="21"/>
      <c r="D142" s="43"/>
      <c r="E142" s="49"/>
      <c r="F142" s="45"/>
      <c r="G142" s="45"/>
    </row>
    <row r="143" spans="2:7" ht="14.25">
      <c r="B143" s="71"/>
      <c r="C143" s="21"/>
      <c r="D143" s="43"/>
      <c r="E143" s="49"/>
      <c r="F143" s="45"/>
      <c r="G143" s="45"/>
    </row>
    <row r="144" spans="2:7" ht="14.25">
      <c r="B144" s="71"/>
      <c r="C144" s="21"/>
      <c r="D144" s="43"/>
      <c r="E144" s="49"/>
      <c r="F144" s="45"/>
      <c r="G144" s="45"/>
    </row>
    <row r="145" spans="2:7" ht="14.25">
      <c r="B145" s="71"/>
      <c r="C145" s="21"/>
      <c r="D145" s="43"/>
      <c r="E145" s="49"/>
      <c r="F145" s="45"/>
      <c r="G145" s="45"/>
    </row>
    <row r="146" spans="2:7" ht="14.25">
      <c r="B146" s="71"/>
      <c r="C146" s="17"/>
      <c r="D146" s="43"/>
      <c r="E146" s="49"/>
      <c r="F146" s="45"/>
      <c r="G146" s="45"/>
    </row>
    <row r="147" spans="2:7" ht="14.25">
      <c r="B147" s="71"/>
      <c r="C147" s="18"/>
      <c r="D147" s="43"/>
      <c r="E147" s="49"/>
      <c r="F147" s="45"/>
      <c r="G147" s="45"/>
    </row>
    <row r="148" spans="2:7" ht="14.25">
      <c r="B148" s="71"/>
      <c r="C148" s="21"/>
      <c r="D148" s="43"/>
      <c r="E148" s="49"/>
      <c r="F148" s="45"/>
      <c r="G148" s="45"/>
    </row>
    <row r="149" spans="2:7" ht="14.25">
      <c r="B149" s="71"/>
      <c r="C149" s="17"/>
      <c r="D149" s="43"/>
      <c r="E149" s="49"/>
      <c r="F149" s="45"/>
      <c r="G149" s="45"/>
    </row>
    <row r="150" spans="2:7" ht="14.25">
      <c r="B150" s="71"/>
      <c r="C150" s="17"/>
      <c r="D150" s="43"/>
      <c r="E150" s="49"/>
      <c r="F150" s="45"/>
      <c r="G150" s="45"/>
    </row>
    <row r="151" spans="2:7" ht="14.25">
      <c r="B151" s="71"/>
      <c r="C151" s="17"/>
      <c r="D151" s="43"/>
      <c r="E151" s="49"/>
      <c r="F151" s="45"/>
      <c r="G151" s="45"/>
    </row>
    <row r="152" spans="2:7" ht="14.25">
      <c r="B152" s="71"/>
      <c r="C152" s="22"/>
      <c r="D152" s="22"/>
      <c r="E152" s="22"/>
      <c r="F152" s="22"/>
      <c r="G152" s="22"/>
    </row>
    <row r="153" spans="1:7" s="11" customFormat="1" ht="14.25">
      <c r="A153" s="51" t="s">
        <v>9</v>
      </c>
      <c r="B153" s="71"/>
      <c r="C153" s="16"/>
      <c r="D153" s="16"/>
      <c r="E153" s="16"/>
      <c r="F153" s="16"/>
      <c r="G153" s="16"/>
    </row>
    <row r="154" spans="1:7" s="11" customFormat="1" ht="14.25">
      <c r="A154" s="52" t="s">
        <v>10</v>
      </c>
      <c r="B154" s="71"/>
      <c r="C154" s="23"/>
      <c r="D154" s="53"/>
      <c r="E154" s="54"/>
      <c r="F154" s="55"/>
      <c r="G154" s="45"/>
    </row>
    <row r="155" spans="1:7" s="11" customFormat="1" ht="14.25">
      <c r="A155" s="15"/>
      <c r="B155" s="71"/>
      <c r="C155" s="24"/>
      <c r="D155" s="56"/>
      <c r="E155" s="57"/>
      <c r="F155" s="55"/>
      <c r="G155" s="45"/>
    </row>
    <row r="156" spans="2:7" ht="14.25">
      <c r="B156" s="71"/>
      <c r="C156" s="24"/>
      <c r="D156" s="56"/>
      <c r="E156" s="57"/>
      <c r="F156" s="55"/>
      <c r="G156" s="45"/>
    </row>
    <row r="157" spans="2:7" s="12" customFormat="1" ht="14.25">
      <c r="B157" s="71"/>
      <c r="C157" s="16"/>
      <c r="D157" s="16"/>
      <c r="E157" s="16"/>
      <c r="F157" s="16"/>
      <c r="G157" s="16"/>
    </row>
    <row r="158" spans="2:7" s="12" customFormat="1" ht="14.25">
      <c r="B158" s="71"/>
      <c r="C158" s="23"/>
      <c r="D158" s="53"/>
      <c r="E158" s="54"/>
      <c r="F158" s="55"/>
      <c r="G158" s="45"/>
    </row>
    <row r="159" spans="2:7" s="12" customFormat="1" ht="14.25">
      <c r="B159" s="71"/>
      <c r="C159" s="23"/>
      <c r="D159" s="53"/>
      <c r="E159" s="54"/>
      <c r="F159" s="55"/>
      <c r="G159" s="45"/>
    </row>
    <row r="160" spans="2:7" s="12" customFormat="1" ht="14.25">
      <c r="B160" s="71"/>
      <c r="C160" s="23"/>
      <c r="D160" s="53"/>
      <c r="E160" s="54"/>
      <c r="F160" s="55"/>
      <c r="G160" s="45"/>
    </row>
    <row r="161" spans="2:7" ht="14.25">
      <c r="B161" s="71"/>
      <c r="C161" s="23"/>
      <c r="D161" s="53"/>
      <c r="E161" s="54"/>
      <c r="F161" s="55"/>
      <c r="G161" s="45"/>
    </row>
    <row r="162" spans="2:7" s="12" customFormat="1" ht="14.25">
      <c r="B162" s="71"/>
      <c r="C162" s="16"/>
      <c r="D162" s="16"/>
      <c r="E162" s="16"/>
      <c r="F162" s="16"/>
      <c r="G162" s="16"/>
    </row>
    <row r="163" spans="2:7" s="12" customFormat="1" ht="14.25">
      <c r="B163" s="71"/>
      <c r="C163" s="23"/>
      <c r="D163" s="53"/>
      <c r="E163" s="54"/>
      <c r="F163" s="55"/>
      <c r="G163" s="45"/>
    </row>
    <row r="164" spans="1:7" s="13" customFormat="1" ht="14.25">
      <c r="A164" s="12"/>
      <c r="B164" s="71"/>
      <c r="C164" s="23"/>
      <c r="D164" s="53"/>
      <c r="E164" s="54"/>
      <c r="F164" s="55"/>
      <c r="G164" s="45"/>
    </row>
    <row r="165" spans="2:7" s="14" customFormat="1" ht="14.25">
      <c r="B165" s="71"/>
      <c r="C165" s="25"/>
      <c r="D165" s="26"/>
      <c r="E165" s="26"/>
      <c r="F165" s="58"/>
      <c r="G165" s="58"/>
    </row>
    <row r="166" spans="2:7" s="14" customFormat="1" ht="14.25">
      <c r="B166" s="71"/>
      <c r="C166" s="27"/>
      <c r="D166" s="59"/>
      <c r="E166" s="60"/>
      <c r="F166" s="61"/>
      <c r="G166" s="45"/>
    </row>
    <row r="167" spans="2:7" s="14" customFormat="1" ht="14.25">
      <c r="B167" s="71"/>
      <c r="C167" s="27"/>
      <c r="D167" s="59"/>
      <c r="E167" s="60"/>
      <c r="F167" s="61"/>
      <c r="G167" s="45"/>
    </row>
    <row r="168" spans="2:7" s="14" customFormat="1" ht="14.25">
      <c r="B168" s="71"/>
      <c r="C168" s="27"/>
      <c r="D168" s="59"/>
      <c r="E168" s="60"/>
      <c r="F168" s="61"/>
      <c r="G168" s="45"/>
    </row>
    <row r="169" spans="2:7" s="14" customFormat="1" ht="14.25">
      <c r="B169" s="71"/>
      <c r="C169" s="27"/>
      <c r="D169" s="59"/>
      <c r="E169" s="60"/>
      <c r="F169" s="61"/>
      <c r="G169" s="45"/>
    </row>
    <row r="170" spans="2:7" s="14" customFormat="1" ht="14.25">
      <c r="B170" s="71"/>
      <c r="C170" s="27"/>
      <c r="D170" s="59"/>
      <c r="E170" s="60"/>
      <c r="F170" s="61"/>
      <c r="G170" s="45"/>
    </row>
    <row r="171" spans="2:7" s="14" customFormat="1" ht="14.25">
      <c r="B171" s="71"/>
      <c r="C171" s="27"/>
      <c r="D171" s="59"/>
      <c r="E171" s="60"/>
      <c r="F171" s="61"/>
      <c r="G171" s="45"/>
    </row>
    <row r="172" spans="2:7" s="14" customFormat="1" ht="14.25">
      <c r="B172" s="71"/>
      <c r="C172" s="27"/>
      <c r="D172" s="59"/>
      <c r="E172" s="60"/>
      <c r="F172" s="61"/>
      <c r="G172" s="45"/>
    </row>
    <row r="173" spans="2:7" s="14" customFormat="1" ht="14.25">
      <c r="B173" s="71"/>
      <c r="C173" s="27"/>
      <c r="D173" s="59"/>
      <c r="E173" s="60"/>
      <c r="F173" s="61"/>
      <c r="G173" s="45"/>
    </row>
    <row r="174" spans="2:7" s="14" customFormat="1" ht="14.25">
      <c r="B174" s="71"/>
      <c r="C174" s="27"/>
      <c r="D174" s="59"/>
      <c r="E174" s="60"/>
      <c r="F174" s="61"/>
      <c r="G174" s="45"/>
    </row>
    <row r="175" spans="2:7" s="14" customFormat="1" ht="14.25">
      <c r="B175" s="71"/>
      <c r="C175" s="23"/>
      <c r="D175" s="59"/>
      <c r="E175" s="60"/>
      <c r="F175" s="61"/>
      <c r="G175" s="45"/>
    </row>
    <row r="176" spans="2:7" s="14" customFormat="1" ht="14.25">
      <c r="B176" s="71"/>
      <c r="C176" s="27"/>
      <c r="D176" s="59"/>
      <c r="E176" s="60"/>
      <c r="F176" s="61"/>
      <c r="G176" s="45"/>
    </row>
    <row r="177" spans="2:7" s="14" customFormat="1" ht="14.25">
      <c r="B177" s="71"/>
      <c r="C177" s="27"/>
      <c r="D177" s="59"/>
      <c r="E177" s="60"/>
      <c r="F177" s="61"/>
      <c r="G177" s="45"/>
    </row>
    <row r="178" spans="2:7" ht="14.25">
      <c r="B178" s="71"/>
      <c r="C178" s="25"/>
      <c r="D178" s="25"/>
      <c r="E178" s="25"/>
      <c r="F178" s="25"/>
      <c r="G178" s="25"/>
    </row>
    <row r="179" spans="2:7" ht="14.25">
      <c r="B179" s="71"/>
      <c r="C179" s="28"/>
      <c r="D179" s="29"/>
      <c r="E179" s="29"/>
      <c r="F179" s="49"/>
      <c r="G179" s="49"/>
    </row>
    <row r="180" spans="2:7" ht="14.25">
      <c r="B180" s="71"/>
      <c r="C180" s="30"/>
      <c r="D180" s="29"/>
      <c r="E180" s="62"/>
      <c r="F180" s="45"/>
      <c r="G180" s="45"/>
    </row>
    <row r="181" spans="2:7" ht="14.25">
      <c r="B181" s="71"/>
      <c r="C181" s="30"/>
      <c r="D181" s="29"/>
      <c r="E181" s="62"/>
      <c r="F181" s="45"/>
      <c r="G181" s="45"/>
    </row>
    <row r="182" spans="2:7" ht="14.25">
      <c r="B182" s="71"/>
      <c r="C182" s="30"/>
      <c r="D182" s="29"/>
      <c r="E182" s="62"/>
      <c r="F182" s="45"/>
      <c r="G182" s="45"/>
    </row>
    <row r="183" spans="2:7" ht="14.25">
      <c r="B183" s="71"/>
      <c r="C183" s="30"/>
      <c r="D183" s="29"/>
      <c r="E183" s="62"/>
      <c r="F183" s="45"/>
      <c r="G183" s="45"/>
    </row>
    <row r="184" spans="2:7" ht="14.25">
      <c r="B184" s="71"/>
      <c r="C184" s="30"/>
      <c r="D184" s="29"/>
      <c r="E184" s="62"/>
      <c r="F184" s="45"/>
      <c r="G184" s="45"/>
    </row>
    <row r="185" spans="2:7" ht="14.25">
      <c r="B185" s="71"/>
      <c r="C185" s="30"/>
      <c r="D185" s="29"/>
      <c r="E185" s="62"/>
      <c r="F185" s="45"/>
      <c r="G185" s="45"/>
    </row>
    <row r="186" spans="2:7" ht="14.25">
      <c r="B186" s="71"/>
      <c r="C186" s="30"/>
      <c r="D186" s="29"/>
      <c r="E186" s="62"/>
      <c r="F186" s="45"/>
      <c r="G186" s="45"/>
    </row>
    <row r="187" spans="2:7" ht="14.25">
      <c r="B187" s="71"/>
      <c r="C187" s="30"/>
      <c r="D187" s="29"/>
      <c r="E187" s="62"/>
      <c r="F187" s="45"/>
      <c r="G187" s="45"/>
    </row>
    <row r="188" spans="2:7" ht="14.25">
      <c r="B188" s="71"/>
      <c r="C188" s="30"/>
      <c r="D188" s="29"/>
      <c r="E188" s="62"/>
      <c r="F188" s="45"/>
      <c r="G188" s="45"/>
    </row>
    <row r="189" spans="2:7" ht="14.25">
      <c r="B189" s="71"/>
      <c r="C189" s="28"/>
      <c r="D189" s="29"/>
      <c r="E189" s="62"/>
      <c r="F189" s="45"/>
      <c r="G189" s="45"/>
    </row>
    <row r="190" spans="2:7" ht="14.25">
      <c r="B190" s="71"/>
      <c r="C190" s="30"/>
      <c r="D190" s="29"/>
      <c r="E190" s="62"/>
      <c r="F190" s="45"/>
      <c r="G190" s="45"/>
    </row>
    <row r="191" spans="2:7" ht="14.25">
      <c r="B191" s="71"/>
      <c r="C191" s="30"/>
      <c r="D191" s="29"/>
      <c r="E191" s="62"/>
      <c r="F191" s="45"/>
      <c r="G191" s="45"/>
    </row>
    <row r="192" spans="2:7" ht="14.25">
      <c r="B192" s="71"/>
      <c r="C192" s="30"/>
      <c r="D192" s="29"/>
      <c r="E192" s="62"/>
      <c r="F192" s="45"/>
      <c r="G192" s="45"/>
    </row>
    <row r="193" spans="2:7" ht="14.25">
      <c r="B193" s="71"/>
      <c r="C193" s="28"/>
      <c r="D193" s="29"/>
      <c r="E193" s="62"/>
      <c r="F193" s="45"/>
      <c r="G193" s="45"/>
    </row>
    <row r="194" spans="2:7" ht="14.25">
      <c r="B194" s="71"/>
      <c r="C194" s="30"/>
      <c r="D194" s="29"/>
      <c r="E194" s="62"/>
      <c r="F194" s="45"/>
      <c r="G194" s="45"/>
    </row>
    <row r="195" spans="2:7" ht="14.25">
      <c r="B195" s="71"/>
      <c r="C195" s="30"/>
      <c r="D195" s="29"/>
      <c r="E195" s="62"/>
      <c r="F195" s="45"/>
      <c r="G195" s="45"/>
    </row>
    <row r="196" spans="2:7" ht="14.25">
      <c r="B196" s="71"/>
      <c r="C196" s="30"/>
      <c r="D196" s="29"/>
      <c r="E196" s="62"/>
      <c r="F196" s="45"/>
      <c r="G196" s="45"/>
    </row>
    <row r="197" spans="2:7" ht="14.25">
      <c r="B197" s="71"/>
      <c r="C197" s="30"/>
      <c r="D197" s="29"/>
      <c r="E197" s="62"/>
      <c r="F197" s="45"/>
      <c r="G197" s="45"/>
    </row>
    <row r="198" spans="2:7" ht="14.25">
      <c r="B198" s="71"/>
      <c r="C198" s="30"/>
      <c r="D198" s="29"/>
      <c r="E198" s="62"/>
      <c r="F198" s="45"/>
      <c r="G198" s="45"/>
    </row>
    <row r="199" spans="2:7" ht="14.25">
      <c r="B199" s="71"/>
      <c r="C199" s="30"/>
      <c r="D199" s="29"/>
      <c r="E199" s="62"/>
      <c r="F199" s="45"/>
      <c r="G199" s="45"/>
    </row>
    <row r="200" spans="2:7" ht="15" customHeight="1" hidden="1">
      <c r="B200" s="71"/>
      <c r="C200" s="150"/>
      <c r="D200" s="150"/>
      <c r="E200" s="150"/>
      <c r="F200" s="150"/>
      <c r="G200" s="64"/>
    </row>
    <row r="201" spans="2:7" ht="15" customHeight="1" hidden="1">
      <c r="B201" s="71">
        <f aca="true" t="shared" si="1" ref="B201:B206">B200+1</f>
        <v>1</v>
      </c>
      <c r="C201" s="149"/>
      <c r="D201" s="149"/>
      <c r="E201" s="149"/>
      <c r="F201" s="149"/>
      <c r="G201" s="149"/>
    </row>
    <row r="202" spans="2:7" ht="15" customHeight="1" hidden="1">
      <c r="B202" s="71">
        <f t="shared" si="1"/>
        <v>2</v>
      </c>
      <c r="C202" s="63" t="s">
        <v>2</v>
      </c>
      <c r="D202" s="63"/>
      <c r="E202" s="65"/>
      <c r="F202" s="66"/>
      <c r="G202" s="67" t="e">
        <f>#REF!+#REF!+#REF!+#REF!+#REF!</f>
        <v>#REF!</v>
      </c>
    </row>
    <row r="203" spans="2:7" ht="15" customHeight="1" hidden="1">
      <c r="B203" s="71">
        <f t="shared" si="1"/>
        <v>3</v>
      </c>
      <c r="C203" s="63" t="s">
        <v>7</v>
      </c>
      <c r="D203" s="63"/>
      <c r="E203" s="65"/>
      <c r="F203" s="66"/>
      <c r="G203" s="67" t="e">
        <f>#REF!</f>
        <v>#REF!</v>
      </c>
    </row>
    <row r="204" spans="2:7" ht="15" customHeight="1" hidden="1">
      <c r="B204" s="71">
        <f t="shared" si="1"/>
        <v>4</v>
      </c>
      <c r="C204" s="63" t="s">
        <v>8</v>
      </c>
      <c r="D204" s="18"/>
      <c r="E204" s="18"/>
      <c r="F204" s="68"/>
      <c r="G204" s="67" t="e">
        <f>#REF!</f>
        <v>#REF!</v>
      </c>
    </row>
    <row r="205" spans="2:7" ht="15" customHeight="1" hidden="1">
      <c r="B205" s="71">
        <f t="shared" si="1"/>
        <v>5</v>
      </c>
      <c r="C205" s="63" t="s">
        <v>3</v>
      </c>
      <c r="D205" s="63"/>
      <c r="E205" s="65"/>
      <c r="F205" s="66"/>
      <c r="G205" s="67" t="e">
        <f>#REF!+#REF!+#REF!+#REF!+#REF!+#REF!+#REF!</f>
        <v>#REF!</v>
      </c>
    </row>
    <row r="206" spans="2:7" ht="15" customHeight="1">
      <c r="B206" s="71">
        <f t="shared" si="1"/>
        <v>6</v>
      </c>
      <c r="C206" s="63" t="s">
        <v>1</v>
      </c>
      <c r="D206" s="63"/>
      <c r="E206" s="66"/>
      <c r="F206" s="66"/>
      <c r="G206" s="67" t="e">
        <f>G200+#REF!+#REF!+#REF!+#REF!+#REF!+#REF!+#REF!+#REF!+#REF!+#REF!+#REF!+#REF!</f>
        <v>#REF!</v>
      </c>
    </row>
    <row r="207" spans="2:7" ht="15" customHeight="1">
      <c r="B207" s="10"/>
      <c r="C207" s="18"/>
      <c r="D207" s="18"/>
      <c r="E207" s="18"/>
      <c r="F207" s="69"/>
      <c r="G207" s="70"/>
    </row>
    <row r="208" spans="2:7" ht="15" customHeight="1">
      <c r="B208" s="10"/>
      <c r="C208" s="18"/>
      <c r="D208" s="48"/>
      <c r="E208" s="49"/>
      <c r="F208" s="68"/>
      <c r="G208" s="68"/>
    </row>
    <row r="209" spans="2:7" ht="15" customHeight="1">
      <c r="B209" s="10"/>
      <c r="C209" s="18"/>
      <c r="D209" s="48"/>
      <c r="E209" s="49"/>
      <c r="F209" s="68"/>
      <c r="G209" s="68"/>
    </row>
    <row r="210" spans="2:7" ht="15" customHeight="1">
      <c r="B210" s="10"/>
      <c r="C210" s="18"/>
      <c r="D210" s="48"/>
      <c r="E210" s="49"/>
      <c r="F210" s="68"/>
      <c r="G210" s="68"/>
    </row>
    <row r="211" spans="2:7" ht="15" customHeight="1">
      <c r="B211" s="10"/>
      <c r="C211" s="18"/>
      <c r="D211" s="48"/>
      <c r="E211" s="49"/>
      <c r="F211" s="68"/>
      <c r="G211" s="68"/>
    </row>
    <row r="212" spans="2:7" ht="15" customHeight="1">
      <c r="B212" s="10"/>
      <c r="C212" s="18"/>
      <c r="D212" s="48"/>
      <c r="E212" s="49"/>
      <c r="F212" s="68"/>
      <c r="G212" s="68"/>
    </row>
    <row r="213" spans="2:7" ht="15" customHeight="1">
      <c r="B213" s="10"/>
      <c r="C213" s="18"/>
      <c r="D213" s="48"/>
      <c r="E213" s="49"/>
      <c r="F213" s="68"/>
      <c r="G213" s="68"/>
    </row>
    <row r="214" spans="2:7" ht="15" customHeight="1">
      <c r="B214" s="10"/>
      <c r="C214" s="18"/>
      <c r="D214" s="48"/>
      <c r="E214" s="49"/>
      <c r="F214" s="68"/>
      <c r="G214" s="68"/>
    </row>
    <row r="215" spans="2:7" ht="15" customHeight="1">
      <c r="B215" s="10"/>
      <c r="C215" s="18"/>
      <c r="D215" s="48"/>
      <c r="E215" s="49"/>
      <c r="F215" s="68"/>
      <c r="G215" s="68"/>
    </row>
    <row r="216" spans="2:7" ht="15" customHeight="1">
      <c r="B216" s="10"/>
      <c r="C216" s="18"/>
      <c r="D216" s="48"/>
      <c r="E216" s="49"/>
      <c r="F216" s="68"/>
      <c r="G216" s="68"/>
    </row>
    <row r="217" spans="2:7" ht="15" customHeight="1">
      <c r="B217" s="10"/>
      <c r="C217" s="18"/>
      <c r="D217" s="48"/>
      <c r="E217" s="49"/>
      <c r="F217" s="68"/>
      <c r="G217" s="68"/>
    </row>
    <row r="218" spans="2:7" ht="15" customHeight="1">
      <c r="B218" s="10"/>
      <c r="C218" s="18"/>
      <c r="D218" s="48"/>
      <c r="E218" s="49"/>
      <c r="F218" s="68"/>
      <c r="G218" s="68"/>
    </row>
    <row r="219" ht="15" customHeight="1">
      <c r="B219" s="9"/>
    </row>
    <row r="220" ht="15" customHeight="1">
      <c r="B220" s="9"/>
    </row>
    <row r="221" ht="15" customHeight="1">
      <c r="B221" s="9"/>
    </row>
    <row r="222" ht="15" customHeight="1">
      <c r="B222" s="9"/>
    </row>
    <row r="223" ht="15" customHeight="1">
      <c r="B223" s="9"/>
    </row>
    <row r="224" ht="15" customHeight="1">
      <c r="B224" s="9"/>
    </row>
    <row r="225" ht="15" customHeight="1">
      <c r="B225" s="9"/>
    </row>
  </sheetData>
  <sheetProtection/>
  <mergeCells count="12">
    <mergeCell ref="F4:F5"/>
    <mergeCell ref="E4:E5"/>
    <mergeCell ref="I14:M14"/>
    <mergeCell ref="I17:N17"/>
    <mergeCell ref="G4:G5"/>
    <mergeCell ref="C201:G201"/>
    <mergeCell ref="C200:F200"/>
    <mergeCell ref="B1:G1"/>
    <mergeCell ref="B2:G2"/>
    <mergeCell ref="B4:B5"/>
    <mergeCell ref="C4:C5"/>
    <mergeCell ref="D4:D5"/>
  </mergeCells>
  <printOptions horizontalCentered="1"/>
  <pageMargins left="0.1968503937007874" right="0.1968503937007874" top="0.984251968503937" bottom="0.1968503937007874" header="0.5905511811023623" footer="0.1968503937007874"/>
  <pageSetup horizontalDpi="600" verticalDpi="600" orientation="landscape" paperSize="9" r:id="rId2"/>
  <headerFooter alignWithMargins="0">
    <oddHeader>&amp;LGājēju tiltiņš pār Neriņu Kastaņu un Kārklu ielu stūrī Jaunmārupē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Sigita</dc:creator>
  <cp:keywords/>
  <dc:description/>
  <cp:lastModifiedBy>Zaig_ku</cp:lastModifiedBy>
  <cp:lastPrinted>2017-05-08T07:40:40Z</cp:lastPrinted>
  <dcterms:created xsi:type="dcterms:W3CDTF">2007-07-04T12:13:09Z</dcterms:created>
  <dcterms:modified xsi:type="dcterms:W3CDTF">2017-05-29T12:51:10Z</dcterms:modified>
  <cp:category/>
  <cp:version/>
  <cp:contentType/>
  <cp:contentStatus/>
</cp:coreProperties>
</file>